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13_ncr:1_{E8A13C57-8836-4CF0-AFCD-1403EA7E670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" sheetId="1" r:id="rId1"/>
    <sheet name="Informacije o klubu" sheetId="2" r:id="rId2"/>
    <sheet name="Plan. bilanca" sheetId="3" r:id="rId3"/>
    <sheet name="Plan. račun dobiti i gubitka" sheetId="4" r:id="rId4"/>
    <sheet name="Plan.izvještaj o nov.tijeku" sheetId="5" r:id="rId5"/>
    <sheet name="Sheet1" sheetId="6" state="hidden" r:id="rId6"/>
    <sheet name="Sheet3" sheetId="7" state="hidden" r:id="rId7"/>
  </sheets>
  <definedNames>
    <definedName name="igrači" localSheetId="2">Sheet3!$A$32:$A$33</definedName>
    <definedName name="igrači" localSheetId="0">Sheet3!$A$32:$A$33</definedName>
    <definedName name="igrači">Sheet3!$A$32:$A$33</definedName>
    <definedName name="Mišljenje_revizora" localSheetId="2">Sheet3!$A$26:$A$30</definedName>
    <definedName name="Mišljenje_revizora" localSheetId="0">Sheet3!$A$26:$A$30</definedName>
    <definedName name="Mišljenje_revizora">Sheet3!$A$26:$A$30</definedName>
    <definedName name="Pr.oblik" localSheetId="2">Sheet3!$A$1:$A$2</definedName>
    <definedName name="Pr.oblik" localSheetId="0">Sheet3!$A$1:$A$2</definedName>
    <definedName name="Pr.oblik">Sheet3!$A$1:$A$2</definedName>
    <definedName name="stadion">Sheet3!$A$12:$A$23</definedName>
    <definedName name="Stadion_">Sheet3!$A$12:$A$23</definedName>
    <definedName name="Stadion_1" localSheetId="2">Sheet3!$A$12:$A$15</definedName>
    <definedName name="Stadion_1" localSheetId="0">Sheet3!$A$12:$A$15</definedName>
    <definedName name="Stadion_1">Sheet3!$A$12:$A$15</definedName>
    <definedName name="Stadion_2" localSheetId="2">Sheet3!$A$21:$A$24</definedName>
    <definedName name="Stadion_2" localSheetId="0">Sheet3!$A$21:$A$24</definedName>
    <definedName name="Stadion_2">Sheet3!$A$21:$A$24</definedName>
    <definedName name="Temelj_fin.izvještaji" localSheetId="2">Sheet3!$A$8:$A$10</definedName>
    <definedName name="Temelj_fin.izvještaji" localSheetId="0">Sheet3!$A$8:$A$10</definedName>
    <definedName name="Temelj_fin.izvještaji">Sheet3!$A$8:$A$10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kQKXRKzzIDuuUa2MebQL68nORKp410yUJ2EKmUbDuQs="/>
    </ext>
  </extLst>
</workbook>
</file>

<file path=xl/calcChain.xml><?xml version="1.0" encoding="utf-8"?>
<calcChain xmlns="http://schemas.openxmlformats.org/spreadsheetml/2006/main">
  <c r="A84" i="5" l="1"/>
  <c r="A159" i="4"/>
  <c r="B82" i="5"/>
  <c r="J43" i="5"/>
  <c r="I43" i="5"/>
  <c r="F43" i="5"/>
  <c r="E43" i="5"/>
  <c r="D43" i="5"/>
  <c r="C43" i="5"/>
  <c r="B43" i="5"/>
  <c r="K42" i="5"/>
  <c r="K41" i="5"/>
  <c r="G41" i="5"/>
  <c r="K40" i="5"/>
  <c r="G40" i="5"/>
  <c r="M40" i="5" s="1"/>
  <c r="K39" i="5"/>
  <c r="G39" i="5"/>
  <c r="K38" i="5"/>
  <c r="G38" i="5"/>
  <c r="M38" i="5" s="1"/>
  <c r="K37" i="5"/>
  <c r="G37" i="5"/>
  <c r="M37" i="5" s="1"/>
  <c r="K36" i="5"/>
  <c r="M36" i="5" s="1"/>
  <c r="G36" i="5"/>
  <c r="K35" i="5"/>
  <c r="G35" i="5"/>
  <c r="M35" i="5" s="1"/>
  <c r="K34" i="5"/>
  <c r="K43" i="5" s="1"/>
  <c r="G34" i="5"/>
  <c r="J31" i="5"/>
  <c r="I31" i="5"/>
  <c r="F31" i="5"/>
  <c r="E31" i="5"/>
  <c r="D31" i="5"/>
  <c r="C31" i="5"/>
  <c r="B31" i="5"/>
  <c r="K29" i="5"/>
  <c r="G29" i="5"/>
  <c r="M29" i="5" s="1"/>
  <c r="K28" i="5"/>
  <c r="G28" i="5"/>
  <c r="M28" i="5" s="1"/>
  <c r="K27" i="5"/>
  <c r="G27" i="5"/>
  <c r="K26" i="5"/>
  <c r="M26" i="5" s="1"/>
  <c r="G26" i="5"/>
  <c r="K25" i="5"/>
  <c r="G25" i="5"/>
  <c r="K24" i="5"/>
  <c r="K31" i="5" s="1"/>
  <c r="G24" i="5"/>
  <c r="J21" i="5"/>
  <c r="I21" i="5"/>
  <c r="I45" i="5" s="1"/>
  <c r="I47" i="5" s="1"/>
  <c r="F21" i="5"/>
  <c r="F45" i="5" s="1"/>
  <c r="F47" i="5" s="1"/>
  <c r="E21" i="5"/>
  <c r="D21" i="5"/>
  <c r="C21" i="5"/>
  <c r="B21" i="5"/>
  <c r="B45" i="5" s="1"/>
  <c r="K20" i="5"/>
  <c r="G20" i="5"/>
  <c r="K19" i="5"/>
  <c r="G19" i="5"/>
  <c r="M19" i="5" s="1"/>
  <c r="K18" i="5"/>
  <c r="G18" i="5"/>
  <c r="M18" i="5" s="1"/>
  <c r="K17" i="5"/>
  <c r="G17" i="5"/>
  <c r="M17" i="5" s="1"/>
  <c r="K16" i="5"/>
  <c r="G16" i="5"/>
  <c r="M16" i="5" s="1"/>
  <c r="K15" i="5"/>
  <c r="G15" i="5"/>
  <c r="M15" i="5" s="1"/>
  <c r="K14" i="5"/>
  <c r="G14" i="5"/>
  <c r="M14" i="5" s="1"/>
  <c r="K13" i="5"/>
  <c r="G13" i="5"/>
  <c r="M13" i="5" s="1"/>
  <c r="K12" i="5"/>
  <c r="G12" i="5"/>
  <c r="K11" i="5"/>
  <c r="G11" i="5"/>
  <c r="M11" i="5" s="1"/>
  <c r="K10" i="5"/>
  <c r="G10" i="5"/>
  <c r="A2" i="5"/>
  <c r="B157" i="4"/>
  <c r="L123" i="4"/>
  <c r="H123" i="4"/>
  <c r="N123" i="4" s="1"/>
  <c r="K121" i="4"/>
  <c r="J121" i="4"/>
  <c r="G121" i="4"/>
  <c r="F121" i="4"/>
  <c r="E121" i="4"/>
  <c r="D121" i="4"/>
  <c r="B121" i="4"/>
  <c r="L120" i="4"/>
  <c r="H120" i="4"/>
  <c r="L119" i="4"/>
  <c r="H119" i="4"/>
  <c r="K117" i="4"/>
  <c r="J117" i="4"/>
  <c r="L117" i="4" s="1"/>
  <c r="G117" i="4"/>
  <c r="F117" i="4"/>
  <c r="E117" i="4"/>
  <c r="D117" i="4"/>
  <c r="B117" i="4"/>
  <c r="L116" i="4"/>
  <c r="H116" i="4"/>
  <c r="L115" i="4"/>
  <c r="H115" i="4"/>
  <c r="N115" i="4" s="1"/>
  <c r="L114" i="4"/>
  <c r="H114" i="4"/>
  <c r="N114" i="4" s="1"/>
  <c r="K112" i="4"/>
  <c r="J112" i="4"/>
  <c r="L112" i="4" s="1"/>
  <c r="G112" i="4"/>
  <c r="F112" i="4"/>
  <c r="E112" i="4"/>
  <c r="D112" i="4"/>
  <c r="H112" i="4" s="1"/>
  <c r="B112" i="4"/>
  <c r="L111" i="4"/>
  <c r="H111" i="4"/>
  <c r="N111" i="4" s="1"/>
  <c r="L110" i="4"/>
  <c r="H110" i="4"/>
  <c r="N110" i="4" s="1"/>
  <c r="K108" i="4"/>
  <c r="J108" i="4"/>
  <c r="L108" i="4" s="1"/>
  <c r="G108" i="4"/>
  <c r="F108" i="4"/>
  <c r="E108" i="4"/>
  <c r="D108" i="4"/>
  <c r="B108" i="4"/>
  <c r="L107" i="4"/>
  <c r="H107" i="4"/>
  <c r="N107" i="4" s="1"/>
  <c r="L106" i="4"/>
  <c r="H106" i="4"/>
  <c r="L105" i="4"/>
  <c r="H105" i="4"/>
  <c r="N105" i="4" s="1"/>
  <c r="L104" i="4"/>
  <c r="H104" i="4"/>
  <c r="L103" i="4"/>
  <c r="H103" i="4"/>
  <c r="N103" i="4" s="1"/>
  <c r="L102" i="4"/>
  <c r="H102" i="4"/>
  <c r="N102" i="4" s="1"/>
  <c r="L101" i="4"/>
  <c r="N101" i="4" s="1"/>
  <c r="H101" i="4"/>
  <c r="L100" i="4"/>
  <c r="H100" i="4"/>
  <c r="L99" i="4"/>
  <c r="H99" i="4"/>
  <c r="L98" i="4"/>
  <c r="H98" i="4"/>
  <c r="N98" i="4" s="1"/>
  <c r="N97" i="4"/>
  <c r="L97" i="4"/>
  <c r="H97" i="4"/>
  <c r="K89" i="4"/>
  <c r="L89" i="4" s="1"/>
  <c r="J89" i="4"/>
  <c r="G89" i="4"/>
  <c r="F89" i="4"/>
  <c r="E89" i="4"/>
  <c r="D89" i="4"/>
  <c r="B89" i="4"/>
  <c r="L88" i="4"/>
  <c r="H88" i="4"/>
  <c r="N88" i="4" s="1"/>
  <c r="L87" i="4"/>
  <c r="H87" i="4"/>
  <c r="N87" i="4" s="1"/>
  <c r="L86" i="4"/>
  <c r="N86" i="4" s="1"/>
  <c r="H86" i="4"/>
  <c r="L85" i="4"/>
  <c r="H85" i="4"/>
  <c r="N85" i="4" s="1"/>
  <c r="L84" i="4"/>
  <c r="H84" i="4"/>
  <c r="L83" i="4"/>
  <c r="H83" i="4"/>
  <c r="N83" i="4" s="1"/>
  <c r="L82" i="4"/>
  <c r="H82" i="4"/>
  <c r="L81" i="4"/>
  <c r="H81" i="4"/>
  <c r="N81" i="4" s="1"/>
  <c r="K79" i="4"/>
  <c r="J79" i="4"/>
  <c r="L79" i="4" s="1"/>
  <c r="G79" i="4"/>
  <c r="F79" i="4"/>
  <c r="E79" i="4"/>
  <c r="D79" i="4"/>
  <c r="B79" i="4"/>
  <c r="L78" i="4"/>
  <c r="N78" i="4" s="1"/>
  <c r="H78" i="4"/>
  <c r="L77" i="4"/>
  <c r="H77" i="4"/>
  <c r="N77" i="4" s="1"/>
  <c r="L76" i="4"/>
  <c r="H76" i="4"/>
  <c r="L75" i="4"/>
  <c r="H75" i="4"/>
  <c r="N75" i="4" s="1"/>
  <c r="L72" i="4"/>
  <c r="H72" i="4"/>
  <c r="K70" i="4"/>
  <c r="J70" i="4"/>
  <c r="L70" i="4" s="1"/>
  <c r="G70" i="4"/>
  <c r="F70" i="4"/>
  <c r="E70" i="4"/>
  <c r="D70" i="4"/>
  <c r="B70" i="4"/>
  <c r="L69" i="4"/>
  <c r="H69" i="4"/>
  <c r="N69" i="4" s="1"/>
  <c r="L68" i="4"/>
  <c r="H68" i="4"/>
  <c r="H70" i="4" s="1"/>
  <c r="N70" i="4" s="1"/>
  <c r="L67" i="4"/>
  <c r="H67" i="4"/>
  <c r="N67" i="4" s="1"/>
  <c r="L65" i="4"/>
  <c r="K65" i="4"/>
  <c r="J65" i="4"/>
  <c r="G65" i="4"/>
  <c r="F65" i="4"/>
  <c r="E65" i="4"/>
  <c r="D65" i="4"/>
  <c r="B65" i="4"/>
  <c r="L64" i="4"/>
  <c r="H64" i="4"/>
  <c r="L63" i="4"/>
  <c r="H63" i="4"/>
  <c r="N63" i="4" s="1"/>
  <c r="L62" i="4"/>
  <c r="H62" i="4"/>
  <c r="K60" i="4"/>
  <c r="K73" i="4" s="1"/>
  <c r="J60" i="4"/>
  <c r="J73" i="4" s="1"/>
  <c r="G60" i="4"/>
  <c r="F60" i="4"/>
  <c r="E60" i="4"/>
  <c r="E73" i="4" s="1"/>
  <c r="D60" i="4"/>
  <c r="B60" i="4"/>
  <c r="L59" i="4"/>
  <c r="H59" i="4"/>
  <c r="N59" i="4" s="1"/>
  <c r="L58" i="4"/>
  <c r="H58" i="4"/>
  <c r="L57" i="4"/>
  <c r="H57" i="4"/>
  <c r="H60" i="4" s="1"/>
  <c r="K55" i="4"/>
  <c r="J55" i="4"/>
  <c r="L55" i="4" s="1"/>
  <c r="G55" i="4"/>
  <c r="F55" i="4"/>
  <c r="E55" i="4"/>
  <c r="D55" i="4"/>
  <c r="B55" i="4"/>
  <c r="L54" i="4"/>
  <c r="N54" i="4" s="1"/>
  <c r="H54" i="4"/>
  <c r="L53" i="4"/>
  <c r="H53" i="4"/>
  <c r="H55" i="4" s="1"/>
  <c r="N55" i="4" s="1"/>
  <c r="L47" i="4"/>
  <c r="K47" i="4"/>
  <c r="J47" i="4"/>
  <c r="G47" i="4"/>
  <c r="F47" i="4"/>
  <c r="E47" i="4"/>
  <c r="D47" i="4"/>
  <c r="B47" i="4"/>
  <c r="L46" i="4"/>
  <c r="H46" i="4"/>
  <c r="L45" i="4"/>
  <c r="H45" i="4"/>
  <c r="N45" i="4" s="1"/>
  <c r="L44" i="4"/>
  <c r="H44" i="4"/>
  <c r="L43" i="4"/>
  <c r="H43" i="4"/>
  <c r="L42" i="4"/>
  <c r="H42" i="4"/>
  <c r="N42" i="4" s="1"/>
  <c r="L41" i="4"/>
  <c r="N41" i="4" s="1"/>
  <c r="H41" i="4"/>
  <c r="L40" i="4"/>
  <c r="H40" i="4"/>
  <c r="K38" i="4"/>
  <c r="L38" i="4" s="1"/>
  <c r="J38" i="4"/>
  <c r="G38" i="4"/>
  <c r="F38" i="4"/>
  <c r="E38" i="4"/>
  <c r="D38" i="4"/>
  <c r="B38" i="4"/>
  <c r="L37" i="4"/>
  <c r="N37" i="4" s="1"/>
  <c r="H37" i="4"/>
  <c r="L36" i="4"/>
  <c r="H36" i="4"/>
  <c r="L35" i="4"/>
  <c r="H35" i="4"/>
  <c r="K33" i="4"/>
  <c r="J33" i="4"/>
  <c r="L33" i="4" s="1"/>
  <c r="G33" i="4"/>
  <c r="F33" i="4"/>
  <c r="E33" i="4"/>
  <c r="D33" i="4"/>
  <c r="B33" i="4"/>
  <c r="L32" i="4"/>
  <c r="H32" i="4"/>
  <c r="L31" i="4"/>
  <c r="H31" i="4"/>
  <c r="N31" i="4" s="1"/>
  <c r="O30" i="4"/>
  <c r="L30" i="4"/>
  <c r="H30" i="4"/>
  <c r="N30" i="4" s="1"/>
  <c r="L29" i="4"/>
  <c r="H29" i="4"/>
  <c r="L28" i="4"/>
  <c r="H28" i="4"/>
  <c r="H33" i="4" s="1"/>
  <c r="N33" i="4" s="1"/>
  <c r="K26" i="4"/>
  <c r="J26" i="4"/>
  <c r="L26" i="4" s="1"/>
  <c r="G26" i="4"/>
  <c r="F26" i="4"/>
  <c r="E26" i="4"/>
  <c r="D26" i="4"/>
  <c r="B26" i="4"/>
  <c r="L25" i="4"/>
  <c r="H25" i="4"/>
  <c r="N25" i="4" s="1"/>
  <c r="L24" i="4"/>
  <c r="N24" i="4" s="1"/>
  <c r="H24" i="4"/>
  <c r="K22" i="4"/>
  <c r="J22" i="4"/>
  <c r="L22" i="4" s="1"/>
  <c r="G22" i="4"/>
  <c r="F22" i="4"/>
  <c r="E22" i="4"/>
  <c r="D22" i="4"/>
  <c r="B22" i="4"/>
  <c r="O21" i="4"/>
  <c r="L21" i="4"/>
  <c r="H21" i="4"/>
  <c r="N21" i="4" s="1"/>
  <c r="L20" i="4"/>
  <c r="H20" i="4"/>
  <c r="N20" i="4" s="1"/>
  <c r="L19" i="4"/>
  <c r="N19" i="4" s="1"/>
  <c r="H19" i="4"/>
  <c r="L18" i="4"/>
  <c r="H18" i="4"/>
  <c r="L17" i="4"/>
  <c r="H17" i="4"/>
  <c r="K15" i="4"/>
  <c r="J15" i="4"/>
  <c r="G15" i="4"/>
  <c r="G50" i="4" s="1"/>
  <c r="F15" i="4"/>
  <c r="E15" i="4"/>
  <c r="D15" i="4"/>
  <c r="B15" i="4"/>
  <c r="L14" i="4"/>
  <c r="H14" i="4"/>
  <c r="L13" i="4"/>
  <c r="H13" i="4"/>
  <c r="N13" i="4" s="1"/>
  <c r="L12" i="4"/>
  <c r="H12" i="4"/>
  <c r="N12" i="4" s="1"/>
  <c r="L11" i="4"/>
  <c r="N11" i="4" s="1"/>
  <c r="H11" i="4"/>
  <c r="L10" i="4"/>
  <c r="H10" i="4"/>
  <c r="L9" i="4"/>
  <c r="H9" i="4"/>
  <c r="A2" i="4"/>
  <c r="B136" i="3"/>
  <c r="B135" i="3"/>
  <c r="C133" i="3"/>
  <c r="K75" i="3"/>
  <c r="J75" i="3"/>
  <c r="H75" i="3"/>
  <c r="G75" i="3"/>
  <c r="F75" i="3"/>
  <c r="E75" i="3"/>
  <c r="C75" i="3"/>
  <c r="K64" i="3"/>
  <c r="G64" i="3"/>
  <c r="K62" i="3"/>
  <c r="J62" i="3"/>
  <c r="H62" i="3"/>
  <c r="G62" i="3"/>
  <c r="F62" i="3"/>
  <c r="E62" i="3"/>
  <c r="C62" i="3"/>
  <c r="K48" i="3"/>
  <c r="J48" i="3"/>
  <c r="H48" i="3"/>
  <c r="H64" i="3" s="1"/>
  <c r="H77" i="3" s="1"/>
  <c r="G48" i="3"/>
  <c r="F48" i="3"/>
  <c r="E48" i="3"/>
  <c r="C48" i="3"/>
  <c r="K30" i="3"/>
  <c r="J30" i="3"/>
  <c r="H30" i="3"/>
  <c r="G30" i="3"/>
  <c r="F30" i="3"/>
  <c r="E30" i="3"/>
  <c r="C30" i="3"/>
  <c r="C32" i="3" s="1"/>
  <c r="K19" i="3"/>
  <c r="K32" i="3" s="1"/>
  <c r="J19" i="3"/>
  <c r="J32" i="3" s="1"/>
  <c r="H19" i="3"/>
  <c r="G19" i="3"/>
  <c r="F19" i="3"/>
  <c r="E19" i="3"/>
  <c r="C19" i="3"/>
  <c r="B3" i="3"/>
  <c r="J50" i="4" l="1"/>
  <c r="G73" i="4"/>
  <c r="G91" i="4" s="1"/>
  <c r="G93" i="4" s="1"/>
  <c r="G126" i="4" s="1"/>
  <c r="H117" i="4"/>
  <c r="N117" i="4" s="1"/>
  <c r="N10" i="4"/>
  <c r="E50" i="4"/>
  <c r="E93" i="4" s="1"/>
  <c r="E126" i="4" s="1"/>
  <c r="K50" i="4"/>
  <c r="K93" i="4" s="1"/>
  <c r="K126" i="4" s="1"/>
  <c r="N18" i="4"/>
  <c r="N28" i="4"/>
  <c r="N36" i="4"/>
  <c r="N40" i="4"/>
  <c r="F73" i="4"/>
  <c r="N100" i="4"/>
  <c r="N9" i="4"/>
  <c r="N14" i="4"/>
  <c r="F50" i="4"/>
  <c r="H22" i="4"/>
  <c r="N22" i="4" s="1"/>
  <c r="H26" i="4"/>
  <c r="N26" i="4" s="1"/>
  <c r="N29" i="4"/>
  <c r="N32" i="4"/>
  <c r="N35" i="4"/>
  <c r="N44" i="4"/>
  <c r="N46" i="4"/>
  <c r="E91" i="4"/>
  <c r="K91" i="4"/>
  <c r="N58" i="4"/>
  <c r="N64" i="4"/>
  <c r="N72" i="4"/>
  <c r="N76" i="4"/>
  <c r="N82" i="4"/>
  <c r="N84" i="4"/>
  <c r="H108" i="4"/>
  <c r="N104" i="4"/>
  <c r="N106" i="4"/>
  <c r="N119" i="4"/>
  <c r="D45" i="5"/>
  <c r="D47" i="5" s="1"/>
  <c r="J45" i="5"/>
  <c r="J47" i="5" s="1"/>
  <c r="M25" i="5"/>
  <c r="K21" i="5"/>
  <c r="K45" i="5" s="1"/>
  <c r="K47" i="5" s="1"/>
  <c r="M12" i="5"/>
  <c r="M20" i="5"/>
  <c r="E45" i="5"/>
  <c r="E47" i="5" s="1"/>
  <c r="M24" i="5"/>
  <c r="M27" i="5"/>
  <c r="G43" i="5"/>
  <c r="M39" i="5"/>
  <c r="K77" i="3"/>
  <c r="K79" i="3" s="1"/>
  <c r="L121" i="4"/>
  <c r="N116" i="4"/>
  <c r="G77" i="3"/>
  <c r="H121" i="4"/>
  <c r="N121" i="4" s="1"/>
  <c r="N120" i="4"/>
  <c r="C45" i="5"/>
  <c r="C47" i="5" s="1"/>
  <c r="M41" i="5"/>
  <c r="D50" i="4"/>
  <c r="H89" i="4"/>
  <c r="N89" i="4" s="1"/>
  <c r="H79" i="4"/>
  <c r="N79" i="4" s="1"/>
  <c r="D73" i="4"/>
  <c r="D91" i="4" s="1"/>
  <c r="N62" i="4"/>
  <c r="H47" i="4"/>
  <c r="N47" i="4" s="1"/>
  <c r="B50" i="4"/>
  <c r="B73" i="4"/>
  <c r="B91" i="4" s="1"/>
  <c r="G21" i="5"/>
  <c r="F64" i="3"/>
  <c r="F77" i="3" s="1"/>
  <c r="E64" i="3"/>
  <c r="E77" i="3" s="1"/>
  <c r="G32" i="3"/>
  <c r="J64" i="3"/>
  <c r="J77" i="3" s="1"/>
  <c r="J79" i="3" s="1"/>
  <c r="G79" i="3"/>
  <c r="G66" i="3"/>
  <c r="E32" i="3"/>
  <c r="H32" i="3"/>
  <c r="H66" i="3" s="1"/>
  <c r="F32" i="3"/>
  <c r="F66" i="3" s="1"/>
  <c r="C64" i="3"/>
  <c r="C77" i="3" s="1"/>
  <c r="C79" i="3" s="1"/>
  <c r="F91" i="4"/>
  <c r="F93" i="4" s="1"/>
  <c r="F126" i="4" s="1"/>
  <c r="J66" i="3"/>
  <c r="K66" i="3"/>
  <c r="N112" i="4"/>
  <c r="M31" i="5"/>
  <c r="N17" i="4"/>
  <c r="H38" i="4"/>
  <c r="N38" i="4" s="1"/>
  <c r="N43" i="4"/>
  <c r="N53" i="4"/>
  <c r="N57" i="4"/>
  <c r="N99" i="4"/>
  <c r="M34" i="5"/>
  <c r="L60" i="4"/>
  <c r="L73" i="4" s="1"/>
  <c r="H65" i="4"/>
  <c r="N65" i="4" s="1"/>
  <c r="H15" i="4"/>
  <c r="N68" i="4"/>
  <c r="M10" i="5"/>
  <c r="M21" i="5" s="1"/>
  <c r="G31" i="5"/>
  <c r="J91" i="4"/>
  <c r="L91" i="4" s="1"/>
  <c r="L15" i="4"/>
  <c r="L50" i="4" l="1"/>
  <c r="N15" i="4"/>
  <c r="N108" i="4"/>
  <c r="N60" i="4"/>
  <c r="H50" i="4"/>
  <c r="G45" i="5"/>
  <c r="G47" i="5" s="1"/>
  <c r="M43" i="5"/>
  <c r="M45" i="5" s="1"/>
  <c r="M47" i="5" s="1"/>
  <c r="H73" i="4"/>
  <c r="N73" i="4" s="1"/>
  <c r="D93" i="4"/>
  <c r="D126" i="4" s="1"/>
  <c r="H91" i="4"/>
  <c r="N91" i="4" s="1"/>
  <c r="B93" i="4"/>
  <c r="B126" i="4" s="1"/>
  <c r="C80" i="3" s="1"/>
  <c r="E66" i="3"/>
  <c r="C66" i="3"/>
  <c r="E79" i="3"/>
  <c r="H79" i="3"/>
  <c r="F79" i="3"/>
  <c r="J93" i="4"/>
  <c r="N50" i="4"/>
  <c r="F80" i="3" l="1"/>
  <c r="G80" i="3"/>
  <c r="H93" i="4"/>
  <c r="N93" i="4"/>
  <c r="H126" i="4"/>
  <c r="E80" i="3"/>
  <c r="L93" i="4"/>
  <c r="J126" i="4"/>
  <c r="K80" i="3" l="1"/>
  <c r="J80" i="3"/>
  <c r="L126" i="4"/>
  <c r="N126" i="4" s="1"/>
  <c r="H80" i="3"/>
</calcChain>
</file>

<file path=xl/sharedStrings.xml><?xml version="1.0" encoding="utf-8"?>
<sst xmlns="http://schemas.openxmlformats.org/spreadsheetml/2006/main" count="393" uniqueCount="312">
  <si>
    <t>MOLIMO PAŽLJIVO PROČITATI UPUTE</t>
  </si>
  <si>
    <t>Kriterij F.10 - Buduće finacijske informacije (čl. 33. - 36. Financijskih kriterija Pravilnika)</t>
  </si>
  <si>
    <r>
      <rPr>
        <sz val="10"/>
        <color theme="1"/>
        <rFont val="Calibri"/>
        <family val="2"/>
        <charset val="238"/>
      </rPr>
      <t xml:space="preserve">Tablicu </t>
    </r>
    <r>
      <rPr>
        <b/>
        <i/>
        <sz val="10"/>
        <color theme="1"/>
        <rFont val="Calibri"/>
        <family val="2"/>
        <charset val="238"/>
      </rPr>
      <t>Informacije o klubu</t>
    </r>
    <r>
      <rPr>
        <sz val="10"/>
        <color theme="1"/>
        <rFont val="Calibri"/>
        <family val="2"/>
        <charset val="238"/>
      </rPr>
      <t xml:space="preserve"> je potrebno ispuniti s posebnom pažnjom jer upisani podaci predpopunjavaju ostale tablice ovih Dodataka.</t>
    </r>
  </si>
  <si>
    <r>
      <rPr>
        <sz val="10"/>
        <color theme="1"/>
        <rFont val="Calibri"/>
        <family val="2"/>
        <charset val="238"/>
      </rPr>
      <t xml:space="preserve">Tablica </t>
    </r>
    <r>
      <rPr>
        <i/>
        <sz val="10"/>
        <color theme="1"/>
        <rFont val="Calibri"/>
        <family val="2"/>
        <charset val="238"/>
      </rPr>
      <t>Informacije o klubu</t>
    </r>
    <r>
      <rPr>
        <sz val="10"/>
        <color theme="1"/>
        <rFont val="Calibri"/>
        <family val="2"/>
        <charset val="238"/>
      </rPr>
      <t xml:space="preserve"> sadrži nekoliko padajućih popisa. Kako bi se odabrala jedna od opcija iz padajućeg popisa potrebno je kliknuti na strelicu u desnom kutu ćelije te potom na odgovarajuću opciju. </t>
    </r>
  </si>
  <si>
    <r>
      <rPr>
        <b/>
        <i/>
        <sz val="10"/>
        <color rgb="FFFF0000"/>
        <rFont val="Calibri"/>
        <family val="2"/>
        <charset val="238"/>
      </rPr>
      <t>PLANIRANA</t>
    </r>
    <r>
      <rPr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Bilanca</t>
    </r>
    <r>
      <rPr>
        <sz val="10"/>
        <color theme="1"/>
        <rFont val="Calibri"/>
        <family val="2"/>
        <charset val="238"/>
      </rPr>
      <t xml:space="preserve">: Stavke imovine i stavke obveza unose se kao </t>
    </r>
    <r>
      <rPr>
        <b/>
        <sz val="10"/>
        <color theme="1"/>
        <rFont val="Calibri"/>
        <family val="2"/>
        <charset val="238"/>
      </rPr>
      <t>POZITIVNI BROJEVI</t>
    </r>
  </si>
  <si>
    <r>
      <rPr>
        <b/>
        <i/>
        <sz val="10"/>
        <color rgb="FFFF0000"/>
        <rFont val="Calibri"/>
        <family val="2"/>
        <charset val="238"/>
      </rPr>
      <t>PLANIRANI</t>
    </r>
    <r>
      <rPr>
        <i/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Račun dobiti i gubitka</t>
    </r>
    <r>
      <rPr>
        <i/>
        <sz val="10"/>
        <color theme="1"/>
        <rFont val="Calibri"/>
        <family val="2"/>
        <charset val="238"/>
      </rPr>
      <t xml:space="preserve">: </t>
    </r>
    <r>
      <rPr>
        <sz val="10"/>
        <color theme="1"/>
        <rFont val="Calibri"/>
        <family val="2"/>
        <charset val="238"/>
      </rPr>
      <t xml:space="preserve">Prihodi se unose kao </t>
    </r>
    <r>
      <rPr>
        <b/>
        <sz val="10"/>
        <color theme="1"/>
        <rFont val="Calibri"/>
        <family val="2"/>
        <charset val="238"/>
      </rPr>
      <t>POZITIVNI BROJEVI</t>
    </r>
    <r>
      <rPr>
        <sz val="10"/>
        <color theme="1"/>
        <rFont val="Calibri"/>
        <family val="2"/>
        <charset val="238"/>
      </rPr>
      <t xml:space="preserve">, Rashodi se unose kao </t>
    </r>
    <r>
      <rPr>
        <b/>
        <sz val="10"/>
        <color theme="1"/>
        <rFont val="Calibri"/>
        <family val="2"/>
        <charset val="238"/>
      </rPr>
      <t>NEGATIVNI BROJEVI</t>
    </r>
    <r>
      <rPr>
        <sz val="10"/>
        <color theme="1"/>
        <rFont val="Calibri"/>
        <family val="2"/>
        <charset val="238"/>
      </rPr>
      <t xml:space="preserve"> (s predznakom "</t>
    </r>
    <r>
      <rPr>
        <b/>
        <sz val="10"/>
        <color theme="1"/>
        <rFont val="Calibri"/>
        <family val="2"/>
        <charset val="238"/>
      </rPr>
      <t>-</t>
    </r>
    <r>
      <rPr>
        <sz val="10"/>
        <color theme="1"/>
        <rFont val="Calibri"/>
        <family val="2"/>
        <charset val="238"/>
      </rPr>
      <t>")</t>
    </r>
  </si>
  <si>
    <r>
      <rPr>
        <b/>
        <i/>
        <sz val="10"/>
        <color rgb="FFFF0000"/>
        <rFont val="Calibri"/>
        <family val="2"/>
        <charset val="238"/>
      </rPr>
      <t>PANIRANI</t>
    </r>
    <r>
      <rPr>
        <i/>
        <sz val="10"/>
        <color theme="1"/>
        <rFont val="Calibri"/>
        <family val="2"/>
        <charset val="238"/>
      </rPr>
      <t xml:space="preserve"> </t>
    </r>
    <r>
      <rPr>
        <b/>
        <i/>
        <sz val="10"/>
        <color theme="1"/>
        <rFont val="Calibri"/>
        <family val="2"/>
        <charset val="238"/>
      </rPr>
      <t>Izvještaj o novčanom tijeku</t>
    </r>
    <r>
      <rPr>
        <sz val="10"/>
        <color theme="1"/>
        <rFont val="Calibri"/>
        <family val="2"/>
        <charset val="238"/>
      </rPr>
      <t xml:space="preserve">: Novčani priljevi unose se kao </t>
    </r>
    <r>
      <rPr>
        <b/>
        <sz val="10"/>
        <color theme="1"/>
        <rFont val="Calibri"/>
        <family val="2"/>
        <charset val="238"/>
      </rPr>
      <t>POZITIVNI BROJEVI,</t>
    </r>
    <r>
      <rPr>
        <sz val="10"/>
        <color theme="1"/>
        <rFont val="Calibri"/>
        <family val="2"/>
        <charset val="238"/>
      </rPr>
      <t xml:space="preserve"> novčani odljevi unose se kao </t>
    </r>
    <r>
      <rPr>
        <b/>
        <sz val="10"/>
        <color theme="1"/>
        <rFont val="Calibri"/>
        <family val="2"/>
        <charset val="238"/>
      </rPr>
      <t>NEGATIVNI BROJEVI</t>
    </r>
    <r>
      <rPr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</si>
  <si>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rgb="FFFF0000"/>
        <rFont val="Calibri"/>
        <family val="2"/>
        <charset val="238"/>
      </rPr>
      <t xml:space="preserve">SVI BROJEVI SE UNOSE U </t>
    </r>
    <r>
      <rPr>
        <b/>
        <u/>
        <sz val="10"/>
        <color rgb="FFFF0000"/>
        <rFont val="Calibri"/>
        <family val="2"/>
        <charset val="238"/>
      </rPr>
      <t>EURIMA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u/>
        <sz val="10"/>
        <color rgb="FFFF0000"/>
        <rFont val="Calibri"/>
        <family val="2"/>
        <charset val="238"/>
      </rPr>
      <t>(bez centa).</t>
    </r>
  </si>
  <si>
    <r>
      <rPr>
        <sz val="10"/>
        <color theme="1"/>
        <rFont val="Arial"/>
        <family val="2"/>
        <charset val="238"/>
      </rPr>
      <t xml:space="preserve">U tablicama su postavljene </t>
    </r>
    <r>
      <rPr>
        <b/>
        <sz val="10"/>
        <color rgb="FFFF0000"/>
        <rFont val="Arial"/>
        <family val="2"/>
        <charset val="238"/>
      </rPr>
      <t>kontrole</t>
    </r>
    <r>
      <rPr>
        <sz val="10"/>
        <color theme="1"/>
        <rFont val="Arial"/>
        <family val="2"/>
        <charset val="238"/>
      </rPr>
      <t xml:space="preserve"> (crvenom bojom označene) koje moraju zadovoljavati određene uvjete (usklađenost, točnost zbroja, međusobna povezanost izvještaja itd.)</t>
    </r>
  </si>
  <si>
    <r>
      <rPr>
        <sz val="10"/>
        <color rgb="FF000000"/>
        <rFont val="Calibri"/>
        <family val="2"/>
        <charset val="238"/>
      </rPr>
      <t xml:space="preserve">Tablice </t>
    </r>
    <r>
      <rPr>
        <b/>
        <i/>
        <sz val="10"/>
        <color rgb="FF000000"/>
        <rFont val="Calibri"/>
        <family val="2"/>
        <charset val="238"/>
      </rPr>
      <t>"Planirani račun dobiti i gubitka" i "Planirani izvještaj o novčanom tijeku"</t>
    </r>
    <r>
      <rPr>
        <sz val="10"/>
        <color rgb="FF000000"/>
        <rFont val="Calibri"/>
        <family val="2"/>
        <charset val="238"/>
      </rPr>
      <t xml:space="preserve">  omogućavaju upisivanje </t>
    </r>
    <r>
      <rPr>
        <b/>
        <sz val="10"/>
        <color rgb="FF000000"/>
        <rFont val="Calibri"/>
        <family val="2"/>
        <charset val="238"/>
      </rPr>
      <t xml:space="preserve">pretpostavki </t>
    </r>
    <r>
      <rPr>
        <sz val="10"/>
        <color rgb="FF000000"/>
        <rFont val="Calibri"/>
        <family val="2"/>
        <charset val="238"/>
      </rPr>
      <t>koje su</t>
    </r>
    <r>
      <rPr>
        <b/>
        <sz val="10"/>
        <color rgb="FF000000"/>
        <rFont val="Calibri"/>
        <family val="2"/>
        <charset val="238"/>
      </rPr>
      <t xml:space="preserve"> bile osnova za pripremu budućih financijskih informacija.
 Za svaku značajnu stavku </t>
    </r>
    <r>
      <rPr>
        <sz val="10"/>
        <color rgb="FF000000"/>
        <rFont val="Calibri"/>
        <family val="2"/>
        <charset val="238"/>
      </rPr>
      <t xml:space="preserve">Tražitelj licence je </t>
    </r>
    <r>
      <rPr>
        <b/>
        <sz val="10"/>
        <color rgb="FF000000"/>
        <rFont val="Calibri"/>
        <family val="2"/>
        <charset val="238"/>
      </rPr>
      <t>obvezan</t>
    </r>
    <r>
      <rPr>
        <sz val="10"/>
        <color rgb="FF000000"/>
        <rFont val="Calibri"/>
        <family val="2"/>
        <charset val="238"/>
      </rPr>
      <t xml:space="preserve"> unijeti u tablice </t>
    </r>
    <r>
      <rPr>
        <b/>
        <sz val="10"/>
        <color rgb="FF000000"/>
        <rFont val="Calibri"/>
        <family val="2"/>
        <charset val="238"/>
      </rPr>
      <t>što precizinije pretpostavke/parametre</t>
    </r>
    <r>
      <rPr>
        <sz val="10"/>
        <color rgb="FF000000"/>
        <rFont val="Calibri"/>
        <family val="2"/>
        <charset val="238"/>
      </rPr>
      <t xml:space="preserve"> za pojedinu stavku  (npr. prihodi od raspolaganja registracijama igrača: navesti igrače, ponude, iznose, izvor procjena i sl.) .</t>
    </r>
  </si>
  <si>
    <r>
      <rPr>
        <sz val="10"/>
        <color theme="1"/>
        <rFont val="Calibri"/>
        <family val="2"/>
        <charset val="238"/>
      </rPr>
      <t xml:space="preserve">Nakon svake korekcije informacija, odnosno pri svakoj sljedećoj dostavi ažuriranih datotetka, </t>
    </r>
    <r>
      <rPr>
        <b/>
        <sz val="10"/>
        <color theme="1"/>
        <rFont val="Calibri"/>
        <family val="2"/>
        <charset val="238"/>
      </rPr>
      <t>svaki put</t>
    </r>
    <r>
      <rPr>
        <sz val="10"/>
        <color theme="1"/>
        <rFont val="Calibri"/>
        <family val="2"/>
        <charset val="238"/>
      </rPr>
      <t xml:space="preserve"> je potrebno izmijeniti </t>
    </r>
    <r>
      <rPr>
        <b/>
        <sz val="10"/>
        <color theme="1"/>
        <rFont val="Calibri"/>
        <family val="2"/>
        <charset val="238"/>
      </rPr>
      <t>datum</t>
    </r>
    <r>
      <rPr>
        <sz val="10"/>
        <color theme="1"/>
        <rFont val="Calibri"/>
        <family val="2"/>
        <charset val="238"/>
      </rPr>
      <t xml:space="preserve"> ispunjavanja te dostaviti novu </t>
    </r>
    <r>
      <rPr>
        <b/>
        <sz val="10"/>
        <color theme="1"/>
        <rFont val="Calibri"/>
        <family val="2"/>
        <charset val="238"/>
      </rPr>
      <t>excel</t>
    </r>
    <r>
      <rPr>
        <sz val="10"/>
        <color theme="1"/>
        <rFont val="Calibri"/>
        <family val="2"/>
        <charset val="238"/>
      </rPr>
      <t xml:space="preserve"> datoteku, kao i </t>
    </r>
    <r>
      <rPr>
        <b/>
        <sz val="10"/>
        <color theme="1"/>
        <rFont val="Calibri"/>
        <family val="2"/>
        <charset val="238"/>
      </rPr>
      <t>pdf.</t>
    </r>
    <r>
      <rPr>
        <sz val="10"/>
        <color theme="1"/>
        <rFont val="Calibri"/>
        <family val="2"/>
        <charset val="238"/>
      </rPr>
      <t xml:space="preserve"> datoteku s </t>
    </r>
    <r>
      <rPr>
        <b/>
        <sz val="10"/>
        <color theme="1"/>
        <rFont val="Calibri"/>
        <family val="2"/>
        <charset val="238"/>
      </rPr>
      <t>potpisom i pečatom</t>
    </r>
    <r>
      <rPr>
        <sz val="10"/>
        <color theme="1"/>
        <rFont val="Calibri"/>
        <family val="2"/>
        <charset val="238"/>
      </rPr>
      <t xml:space="preserve"> na svakoj od tablica. </t>
    </r>
  </si>
  <si>
    <r>
      <rPr>
        <b/>
        <sz val="10"/>
        <color theme="1"/>
        <rFont val="Calibri"/>
        <family val="2"/>
        <charset val="238"/>
      </rPr>
      <t xml:space="preserve">Ove izvještaje </t>
    </r>
    <r>
      <rPr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potrebno je dostaviti Odjelu za licenciranje klubova HNS u </t>
    </r>
    <r>
      <rPr>
        <b/>
        <sz val="10"/>
        <color theme="1"/>
        <rFont val="Calibri"/>
        <family val="2"/>
        <charset val="238"/>
      </rPr>
      <t>elektroničkom</t>
    </r>
    <r>
      <rPr>
        <sz val="10"/>
        <color theme="1"/>
        <rFont val="Calibri"/>
        <family val="2"/>
        <charset val="238"/>
      </rPr>
      <t xml:space="preserve"> obliku, u obliku  </t>
    </r>
    <r>
      <rPr>
        <b/>
        <sz val="10"/>
        <color theme="1"/>
        <rFont val="Calibri"/>
        <family val="2"/>
        <charset val="238"/>
      </rPr>
      <t>excel</t>
    </r>
    <r>
      <rPr>
        <sz val="10"/>
        <color theme="1"/>
        <rFont val="Calibri"/>
        <family val="2"/>
        <charset val="238"/>
      </rPr>
      <t xml:space="preserve"> datoteke, kao i u obliku </t>
    </r>
    <r>
      <rPr>
        <b/>
        <sz val="10"/>
        <color theme="1"/>
        <rFont val="Calibri"/>
        <family val="2"/>
        <charset val="238"/>
      </rPr>
      <t>pdf. datoteke</t>
    </r>
    <r>
      <rPr>
        <sz val="10"/>
        <color theme="1"/>
        <rFont val="Calibri"/>
        <family val="2"/>
        <charset val="238"/>
      </rPr>
      <t xml:space="preserve"> s </t>
    </r>
    <r>
      <rPr>
        <b/>
        <sz val="10"/>
        <color theme="1"/>
        <rFont val="Calibri"/>
        <family val="2"/>
        <charset val="238"/>
      </rPr>
      <t>potpisom i pečatom</t>
    </r>
    <r>
      <rPr>
        <sz val="10"/>
        <color theme="1"/>
        <rFont val="Calibri"/>
        <family val="2"/>
        <charset val="238"/>
      </rPr>
      <t xml:space="preserve"> na svakoj od tablica .</t>
    </r>
  </si>
  <si>
    <t>Puni pravni naziv Tražitelja licence</t>
  </si>
  <si>
    <t>*kako je upisano u Registar udruga/Registar Trgovačkog suda</t>
  </si>
  <si>
    <t>OIB Tražitelja licence</t>
  </si>
  <si>
    <t>Naziv Tražitelja licence na engleskom jeziku (ako je primjenjivo)</t>
  </si>
  <si>
    <t>Ime i prezime osobe koja ispunjava ove Buduće financijske informacije</t>
  </si>
  <si>
    <t>Funkcija osobe koja ispunjava ove Buduće financijske informacije</t>
  </si>
  <si>
    <t>Ime i prezime osobe koja u ime Uprave odobrava Buduće financijske informacije</t>
  </si>
  <si>
    <t>Funkcija osobe koja odobrava Buduće financijske informacije</t>
  </si>
  <si>
    <t>Pravni oblik Tražitelja licence</t>
  </si>
  <si>
    <r>
      <rPr>
        <b/>
        <sz val="10"/>
        <color theme="1"/>
        <rFont val="Calibri"/>
        <family val="2"/>
        <charset val="238"/>
      </rPr>
      <t xml:space="preserve">Vlasnička struktura (u %) </t>
    </r>
    <r>
      <rPr>
        <b/>
        <i/>
        <sz val="10"/>
        <color theme="1"/>
        <rFont val="Calibri"/>
        <family val="2"/>
        <charset val="238"/>
      </rPr>
      <t>*navesti sve dioničare koji imaju više od 10% i postotak vlasništva</t>
    </r>
  </si>
  <si>
    <t>*iste podatke potrebno je navesti i u grafičkom prikazu cjelokupne pravne strukture koji je odobren od Uprave.</t>
  </si>
  <si>
    <r>
      <rPr>
        <b/>
        <sz val="10"/>
        <color theme="1"/>
        <rFont val="Calibri"/>
        <family val="2"/>
        <charset val="238"/>
      </rPr>
      <t xml:space="preserve">Navesti pravne/fizičke osobe sa značajnim utjecajem na odlučivanje o financijskim i operativnim aktivnostima </t>
    </r>
    <r>
      <rPr>
        <sz val="9"/>
        <color theme="1"/>
        <rFont val="Calibri"/>
        <family val="2"/>
        <charset val="238"/>
      </rPr>
      <t>(sukladno definiciji "</t>
    </r>
    <r>
      <rPr>
        <i/>
        <sz val="9"/>
        <color theme="1"/>
        <rFont val="Calibri"/>
        <family val="2"/>
        <charset val="238"/>
      </rPr>
      <t>Značajnog utjecaja"</t>
    </r>
    <r>
      <rPr>
        <sz val="9"/>
        <color theme="1"/>
        <rFont val="Calibri"/>
        <family val="2"/>
        <charset val="238"/>
      </rPr>
      <t xml:space="preserve"> - iz Pojmovnika)</t>
    </r>
  </si>
  <si>
    <t>Temelj za pripremu Buduće financijske informacije:</t>
  </si>
  <si>
    <t>Ako su neki pravni subjekti isključeni iz opsega Budućih financijskih informacija, navesti naziv tog pravnog subjekta i razlog isključenja</t>
  </si>
  <si>
    <t>Navedite kako je stadion uključen u opseg Budućih financijskih informacija</t>
  </si>
  <si>
    <t>Vlasništvo nad stadionom</t>
  </si>
  <si>
    <t>Naziv vlasnika stadiona</t>
  </si>
  <si>
    <t>Mišljenje revizora o budućim financijskim informacijama</t>
  </si>
  <si>
    <t>Računovodstvena politika koja se primjenjuje u odnosu na troškove registracije igrača:</t>
  </si>
  <si>
    <t>Datum ispunjavanja Dodataka (dd.mm.gggg.) (na primjer: 31.12.2023.)</t>
  </si>
  <si>
    <t>Naziv izvještajnog subjekta (NK):</t>
  </si>
  <si>
    <t xml:space="preserve">Planirana/projicirana bilanca  </t>
  </si>
  <si>
    <t>za razdoblje od 18 mjeseci zaključno s 30. lipnja 2025.</t>
  </si>
  <si>
    <t xml:space="preserve">Stavke planirane/projiciane bilance trebaju biti usklađene s promjenama u planiranom računu dobiti i gubitka i planiranom novčanom tijeku </t>
  </si>
  <si>
    <t>u EUR</t>
  </si>
  <si>
    <r>
      <rPr>
        <b/>
        <sz val="9"/>
        <color rgb="FF000000"/>
        <rFont val="Calibri"/>
        <family val="2"/>
        <charset val="238"/>
      </rPr>
      <t xml:space="preserve">Stanje na dan  31.12.2023. 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</si>
  <si>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12 mjeseci  01.01. do 31.12.2024. 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</si>
  <si>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6 mjeseci  01.01. do 30.06.2025.
</t>
    </r>
    <r>
      <rPr>
        <b/>
        <sz val="9"/>
        <color rgb="FFFF0000"/>
        <rFont val="Calibri"/>
        <family val="2"/>
        <charset val="238"/>
      </rPr>
      <t xml:space="preserve"> (u EUR)</t>
    </r>
  </si>
  <si>
    <t>Plan.bilanca na dan
31. 03. 2024.</t>
  </si>
  <si>
    <t>Plan.bilanca na dan 
30. 06. 2024.</t>
  </si>
  <si>
    <t>Plan.bilanca na dan 
30. 09. 2024.</t>
  </si>
  <si>
    <t>Plan.bilanca na dan 
31. 12. 2024.</t>
  </si>
  <si>
    <t>Plan.bilanca na dan 31.03.2025.</t>
  </si>
  <si>
    <t>Plan.bilanca na dan 30.06.2025.</t>
  </si>
  <si>
    <t>Kratkotrajna imovina</t>
  </si>
  <si>
    <t>Novac i novčani ekvivalenti</t>
  </si>
  <si>
    <t>Potraživanja od transfera igrača</t>
  </si>
  <si>
    <t>Potraživanja od subjekata grupe i ostalih povezanih strana</t>
  </si>
  <si>
    <t>Potraživanja - ostala</t>
  </si>
  <si>
    <t>Porezna imovina</t>
  </si>
  <si>
    <t>Zalihe</t>
  </si>
  <si>
    <t>Ostala kratkotrajna imovina</t>
  </si>
  <si>
    <t>Ukupno - Kratkotrajna imovina</t>
  </si>
  <si>
    <t>Dugotrajna imovina</t>
  </si>
  <si>
    <t>Materijalna imovina (stalna sredstva)</t>
  </si>
  <si>
    <t>Nematerijalna imovina - registracije igrača</t>
  </si>
  <si>
    <t>Nematerijalna imovina - ostala</t>
  </si>
  <si>
    <t>Potraživanja  od transfera igrača</t>
  </si>
  <si>
    <t>Ulaganja</t>
  </si>
  <si>
    <t>Ostala dugotrajna imovina</t>
  </si>
  <si>
    <t>Ukupno - Dugotrajna imovina</t>
  </si>
  <si>
    <t>UKUPNO - IMOVINA</t>
  </si>
  <si>
    <t>Kratkoročne obveze</t>
  </si>
  <si>
    <t>Prekoračenja po bankovnim računima</t>
  </si>
  <si>
    <t>Bankovni i ostali zajmovi</t>
  </si>
  <si>
    <t xml:space="preserve">Obveze prema subjektima grupe i povezanim stranama </t>
  </si>
  <si>
    <t>Obveze koje su povezane s transferima igrača - klubovi</t>
  </si>
  <si>
    <t>Obveze koje su povezane s transferima igrača - faktoring</t>
  </si>
  <si>
    <t xml:space="preserve">Obveze prema agentima/posrednicima </t>
  </si>
  <si>
    <t>Obveze prema dobavljačima</t>
  </si>
  <si>
    <t>Obveze prema zaposlenicima</t>
  </si>
  <si>
    <t>Obveze prema državi (porezi i doprinosi)</t>
  </si>
  <si>
    <t>Obračunati troškovi i i odgođeni prihodi</t>
  </si>
  <si>
    <t>Ostale porezne obveze</t>
  </si>
  <si>
    <t>Ostale kratkoročne obveze</t>
  </si>
  <si>
    <t>Kratkoročna rezerviranja</t>
  </si>
  <si>
    <t>Ukupno - Kratkoročne obveze</t>
  </si>
  <si>
    <t>Dugoročne obveze</t>
  </si>
  <si>
    <t>Obveze prema subjektima grupe i drugim povezanim stranama</t>
  </si>
  <si>
    <t>Obračunati troškovi i odgođeni prihodi</t>
  </si>
  <si>
    <t>Ostale dugoročne obveze</t>
  </si>
  <si>
    <t>Dugoročna rezerviranja</t>
  </si>
  <si>
    <t>Ukupno - Dugoročne obveze</t>
  </si>
  <si>
    <t>Ukupne obveze</t>
  </si>
  <si>
    <t>Neto imovina/(obveze)</t>
  </si>
  <si>
    <t>Kapital i rezerve</t>
  </si>
  <si>
    <t>Dionički/temeljni kapital</t>
  </si>
  <si>
    <t>Revalorizacijske rezerve</t>
  </si>
  <si>
    <t>Ostale rezerve</t>
  </si>
  <si>
    <t>Zadržana dobit / (gubitak)</t>
  </si>
  <si>
    <t>Dobit / (gubitak) tekuće godine / razdoblja</t>
  </si>
  <si>
    <t>Ukupno kapital i rezerve</t>
  </si>
  <si>
    <t>UKUPNO KAPITAL I OBVEZE</t>
  </si>
  <si>
    <t>KONTROLA</t>
  </si>
  <si>
    <t>STAVKA BILANCE</t>
  </si>
  <si>
    <r>
      <rPr>
        <b/>
        <sz val="10"/>
        <color rgb="FFFF0000"/>
        <rFont val="Calibri"/>
        <family val="2"/>
        <charset val="238"/>
      </rPr>
      <t xml:space="preserve">OPIS SVAKE </t>
    </r>
    <r>
      <rPr>
        <b/>
        <u/>
        <sz val="10"/>
        <color rgb="FFFF0000"/>
        <rFont val="Calibri"/>
        <family val="2"/>
        <charset val="238"/>
      </rPr>
      <t>ZNAČAJNE</t>
    </r>
    <r>
      <rPr>
        <b/>
        <sz val="10"/>
        <color rgb="FFFF0000"/>
        <rFont val="Calibri"/>
        <family val="2"/>
        <charset val="238"/>
      </rPr>
      <t xml:space="preserve"> PRETPOSTAVKE KORIŠTENE U PRIPREMI PLANIRANE BILANCE, KAO I OPIS SVAKE ZNAČAJNE PROMJENE U POJEDINIM LINIJAMA</t>
    </r>
  </si>
  <si>
    <t>Potraživanja - ostala (ako se radi o značajnoj stavki većoj od 15% ukupne imovine detaljno specificirati)</t>
  </si>
  <si>
    <t>Ostala kratkotrajna imovina  (ako se radi o značajnoj stavki većoj od 15% ukupne imovine detaljno specificirati)</t>
  </si>
  <si>
    <t xml:space="preserve">Bankovni i ostali zajmovi (obavezno navesti da li se koristi podređeni zajam i  kojim uvjetima </t>
  </si>
  <si>
    <t>Obveze koje su povezane s transferima igrača</t>
  </si>
  <si>
    <t>Ostale kratkoročne obveze (obavezno specificirati koje obveze su uključene ako ova linija čini više od 10% ukupnih obveza)</t>
  </si>
  <si>
    <t>Bankovni i ostali zajmovi (navesti ako su zajmovi podređeni i koriste se u kalkulaciji neto kapitala)</t>
  </si>
  <si>
    <t>Ostale dugorčne obveze</t>
  </si>
  <si>
    <t xml:space="preserve">Financijske izvještaje odobrila je Uprava i dopustila objavljivanje dana 
</t>
  </si>
  <si>
    <t>Financijske izvještaje u ime Uprave potpisuje</t>
  </si>
  <si>
    <t>Potpis i pečat:</t>
  </si>
  <si>
    <t>Planirani / projicirani račun dobiti i gubitka</t>
  </si>
  <si>
    <r>
      <rPr>
        <b/>
        <sz val="9"/>
        <color theme="1"/>
        <rFont val="Calibri"/>
        <family val="2"/>
        <charset val="238"/>
      </rPr>
      <t xml:space="preserve">Stvarnih 12 mj. 01.01. do 31.12.2023.
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</si>
  <si>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 xml:space="preserve">Planiranih 12 mjeseci  01.01. do 31.12.2024. </t>
    </r>
    <r>
      <rPr>
        <b/>
        <sz val="9"/>
        <color rgb="FFFF0000"/>
        <rFont val="Calibri"/>
        <family val="2"/>
        <charset val="238"/>
      </rPr>
      <t>(u EUR)</t>
    </r>
  </si>
  <si>
    <r>
      <rPr>
        <b/>
        <sz val="9"/>
        <color theme="1"/>
        <rFont val="Calibri"/>
        <family val="2"/>
        <charset val="238"/>
      </rPr>
      <t>Planiranih 6 mjeseci  01.01. do 30.06.2025.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</si>
  <si>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 xml:space="preserve">Sveukupno 18 mj. 01.01.2024. do 30.06.2025.
</t>
    </r>
    <r>
      <rPr>
        <b/>
        <sz val="9"/>
        <color rgb="FFFF0000"/>
        <rFont val="Calibri"/>
        <family val="2"/>
        <charset val="238"/>
      </rPr>
      <t>(u EUR)</t>
    </r>
  </si>
  <si>
    <t>Planiranih 3 mj. 01.01. do 31.03.2024.</t>
  </si>
  <si>
    <t>Planiranih 3 mj. 01.04. do 30.06.2024.</t>
  </si>
  <si>
    <t>Planiranih 3 mj. 01.07. do 30.09.2024.</t>
  </si>
  <si>
    <t>Planiranih 3 mj. 01.10. do 31.12.2024.</t>
  </si>
  <si>
    <t>Ukupno planiranih 12 mj. 01.01. do 31.12.2024.</t>
  </si>
  <si>
    <t>Planiranih 3 mj. 01.01. do 31.03.2025.</t>
  </si>
  <si>
    <t>Planiranih 3 mj. 01.04. do 30.06.2025.</t>
  </si>
  <si>
    <t>Ukupno planiranih 6 mj. 01.01. do 30.06.2025.</t>
  </si>
  <si>
    <t>Prihodi od ulaznica - Nacionalna natjecanja</t>
  </si>
  <si>
    <t>Prihodi od ulaznica - UEFA klupska natjecanja</t>
  </si>
  <si>
    <r>
      <rPr>
        <sz val="9"/>
        <color theme="1"/>
        <rFont val="Calibri"/>
        <family val="2"/>
        <charset val="238"/>
      </rPr>
      <t xml:space="preserve">Prihodi od ulaznica - </t>
    </r>
    <r>
      <rPr>
        <i/>
        <sz val="9"/>
        <color theme="1"/>
        <rFont val="Calibri"/>
        <family val="2"/>
        <charset val="238"/>
      </rPr>
      <t>VIP ulaznice i hospitality</t>
    </r>
  </si>
  <si>
    <t>Prihodi od ulaznica - Godišnje ulaznice</t>
  </si>
  <si>
    <t>Prihodi od ulaznica - Članarine</t>
  </si>
  <si>
    <t>Ostali nerazvrstani prihodi od ulaznica</t>
  </si>
  <si>
    <t>Prihodi od ulaznica - ukupno</t>
  </si>
  <si>
    <t>Prihod od sponzorstva i oglašavanja -  Sponzor za opremu (Proizvođač opreme)</t>
  </si>
  <si>
    <t>Prihod od sponzorstva i oglašavanja - Glavni sponzor na opremi</t>
  </si>
  <si>
    <t>Prihod od sponzorstva i oglašavanja - Sponzor za stadion</t>
  </si>
  <si>
    <t>Prihod od sponzorstva i oglašavanja - Reklamiranje na panoima oko terena za igru</t>
  </si>
  <si>
    <t>Ostali nerazvrstani prihodi od sponzorstva i oglašavanja</t>
  </si>
  <si>
    <t>Prihod od sponzorstva i oglašavanja - Ukupno</t>
  </si>
  <si>
    <t>Prava emitiranja - Nacionalna natjecanja</t>
  </si>
  <si>
    <t>Prava emitiranja - ostali nerazvrstani prihodi</t>
  </si>
  <si>
    <t>Prihodi od prava emitiranja - Ukupno</t>
  </si>
  <si>
    <t>Komercijalni prihodi - Nacionalna natjecanja</t>
  </si>
  <si>
    <t>Komercijalni prihodi - Prodaja proizvoda</t>
  </si>
  <si>
    <t>Komercijalni prihodi od članstva (nevezano za utakmice)</t>
  </si>
  <si>
    <t>Komercijalni prihodi - Korištenje objekata za vrijeme neodigravanja utakmica</t>
  </si>
  <si>
    <t xml:space="preserve">Ostali nerazvrstani komercijalni prihodi </t>
  </si>
  <si>
    <t>Komercijalni prihodi - Ukupno</t>
  </si>
  <si>
    <t>Uefina klupska natjecanja - prava emitiranja, komercijalni prihodi, nagrade</t>
  </si>
  <si>
    <t>Uefina klupska natjecanja - solidarne uplate</t>
  </si>
  <si>
    <t>Uefine nagrade i solidarne uplate - nerazvrstano</t>
  </si>
  <si>
    <t>Uefine nagrade i solidarne uplate - Ukupno</t>
  </si>
  <si>
    <t>Donacije i dotacije ili drugi iznosi od nacionalnih nogometnih tijela</t>
  </si>
  <si>
    <t>Donacije i dotacije ili drugi iznosi od države (na teritoriju sjedišta) i lokalne samouprave</t>
  </si>
  <si>
    <t>Donacije nepovezanih strana</t>
  </si>
  <si>
    <t>Donacije i doprinosi povezanih strana</t>
  </si>
  <si>
    <t>Prihodi od nenogometnih djelatnosti</t>
  </si>
  <si>
    <t>Izvanredni prihodi</t>
  </si>
  <si>
    <t>Ostali nerazvrstani poslovni prihodi</t>
  </si>
  <si>
    <t>Ostali poslovni prihodi - Ukupno</t>
  </si>
  <si>
    <t>Ukupno - Prihodi</t>
  </si>
  <si>
    <t xml:space="preserve">Trošak prodaje robe/proizvoda - izravni </t>
  </si>
  <si>
    <t>Troškovi prodaje robe/proizvoda - ostali nerazvrstani</t>
  </si>
  <si>
    <t>Troškovi prodaje/materijala - Ukupno</t>
  </si>
  <si>
    <t>Plaće igrača</t>
  </si>
  <si>
    <t xml:space="preserve">Porezi i doprinosi - igrači </t>
  </si>
  <si>
    <t>Ostali nerazvrstani troškovi primanja igrača</t>
  </si>
  <si>
    <t>Troškovi primanja igrača - ukupno</t>
  </si>
  <si>
    <t xml:space="preserve">Plaće stručnog stožera </t>
  </si>
  <si>
    <t>Porezi i doprinosi - stručni stožer</t>
  </si>
  <si>
    <t>Ostali nerazvrstani troškovi primanja stručnog stožera</t>
  </si>
  <si>
    <t>Troškovi primanja stručnog stožera - ukupno</t>
  </si>
  <si>
    <t>Plaće ostalih zaposlenika</t>
  </si>
  <si>
    <t>Porezi i doprinosi - ostali zaposlenici</t>
  </si>
  <si>
    <t>Ostali nerazvrstani troškovi za primanja ostalih zaposlenika</t>
  </si>
  <si>
    <t>Trošak primanja ostalih zaposlenika - Ukupno</t>
  </si>
  <si>
    <t>Ukupni troškovi primanja zaposlenika</t>
  </si>
  <si>
    <t>Amortizacija dugotrajne materijalne imovine</t>
  </si>
  <si>
    <t>Umanjenje vrijednosti dugotrajne materijalne imovine</t>
  </si>
  <si>
    <t>Amortizacija ostale nematerijalne imovine (bez registracija igrača)</t>
  </si>
  <si>
    <t>Umanjenje vrijednosti ostale nematerijalen imovine (bez registracija igrača)</t>
  </si>
  <si>
    <t>Amortizacija i umanjenje vrijednosti - Ukupno (bez registracija igrača)</t>
  </si>
  <si>
    <t>Trošak imovine s pravom korištenja (operativni najam)</t>
  </si>
  <si>
    <t xml:space="preserve">Troškovi  utakmica </t>
  </si>
  <si>
    <t>Troškovi sponzorstva i oglašavanja</t>
  </si>
  <si>
    <t>Troškovi komercijalnih aktivnosti</t>
  </si>
  <si>
    <t>Troškovi imovine i objekata</t>
  </si>
  <si>
    <t>Troškovi za nenogometne djelatnosti</t>
  </si>
  <si>
    <t>Izvanredni troškovi</t>
  </si>
  <si>
    <t>Ostali  nerazvrstani poslovni rashodi</t>
  </si>
  <si>
    <t xml:space="preserve">Ostali poslovni rashodi - Ukupno </t>
  </si>
  <si>
    <t>Ukupno - poslovni rashodi (bez registracija igrača)</t>
  </si>
  <si>
    <t>Poslovni rezultat (bez registracija igrača)</t>
  </si>
  <si>
    <t>Transferi igrača i ostalog osoblja</t>
  </si>
  <si>
    <t>Amortizacija nematerijalne imovine  (registracije igrača)</t>
  </si>
  <si>
    <t>Umanjenje vrijednosti nematerijalne imovine (registracije igrača)</t>
  </si>
  <si>
    <t>Dobit od raspolaganja nematerijalnom imovinom (registracije igrača)</t>
  </si>
  <si>
    <t>Gubitak od raspolaganja nematerijalnom imovinom (registracije igrača)</t>
  </si>
  <si>
    <t>Troškovi stjecanja registracija igrača (uključujući troškove ustupanja)</t>
  </si>
  <si>
    <t>Prihod od raspolaganja registracijama igrača (uključujući prihod od ustupanja)</t>
  </si>
  <si>
    <t>Amortizacija/umanjenje nematerijalne imovine (ostalo osoblje)</t>
  </si>
  <si>
    <t>Dobit / gubitak od ustupanja ostalog osoblja</t>
  </si>
  <si>
    <t>Prihod / trošak od ustupanja ostalog osoblja</t>
  </si>
  <si>
    <t>Nekapitalizirani troškovi za naknade agentima/posrednicima</t>
  </si>
  <si>
    <t>Troškovi nastali s povezanim stranama</t>
  </si>
  <si>
    <t xml:space="preserve">Neto rezultat od raspolaganja registracijama igrača </t>
  </si>
  <si>
    <t>Dobit /(gubitak) od raspolaganja dugotrajnom imovinom</t>
  </si>
  <si>
    <t>Dobit /(gubitak) od raspolaganja ostalom nematerijalnom imovinom</t>
  </si>
  <si>
    <t>Ukupno - dobit/(gubitak) od raspolaganja imovinom</t>
  </si>
  <si>
    <t xml:space="preserve">Financijski prihodi </t>
  </si>
  <si>
    <t>Financijski rashodi</t>
  </si>
  <si>
    <t>Neto tečajne razlike/(gubici)</t>
  </si>
  <si>
    <t>Ukupni neto prihod/rashod od financiranja</t>
  </si>
  <si>
    <t>Ostali neposlovni prihodi</t>
  </si>
  <si>
    <t>Ostali neposlovni rashodi</t>
  </si>
  <si>
    <t>Ukupni neposlovni prihodi/rashodi</t>
  </si>
  <si>
    <t>Porezni prihod/(rashod)</t>
  </si>
  <si>
    <t>Dobit/(gubitak) poslije oporezivanja</t>
  </si>
  <si>
    <t>STAVKA RAČUNA</t>
  </si>
  <si>
    <t>OPIS SVAKE ZNAČAJNE PRETPOSTAVKE KORIŠTENE U PRIPREMI PLANIRANOG RAČUNA DOBITI I GUBITKA, KAO I OPIS SVAKE ZNAČAJNE PROMJENE U POJEDINIM LINIJAMA</t>
  </si>
  <si>
    <t xml:space="preserve">Prihod od ulaznica - obavezno navesti:  prosječan broj gledatelja u prošloj natjecateljksoj godini - broj članova kluba - broj godišnjih ulaznica - </t>
  </si>
  <si>
    <t>Prihodi od sponzorstva i oglašavanja (navesti najveće i glavne sponzore i okvirne iznose ugovora)</t>
  </si>
  <si>
    <t>Prava emitiranja</t>
  </si>
  <si>
    <t>Komercijalni prihodi</t>
  </si>
  <si>
    <t>Uefine nagrade i solidarne uplate</t>
  </si>
  <si>
    <t>Ostali poslovni prihodi (razraditi detalje i navesti njaznačnije ostale poslovne prihode)</t>
  </si>
  <si>
    <t>Trošak prodaje/materijala</t>
  </si>
  <si>
    <t>Trošak primanja igrača</t>
  </si>
  <si>
    <t>Trošak primanja stručnog strožera (obavezno navesti broj osoba s prosječnim primanjima)</t>
  </si>
  <si>
    <t>Trošak primanja ostalih zaposlenika</t>
  </si>
  <si>
    <t>Umanjenje vrijednosti i amortizacija (bez registracija igrača)</t>
  </si>
  <si>
    <t xml:space="preserve">Ostali poslovni rashodi </t>
  </si>
  <si>
    <t>Dobit/gubitak od raspolaganja nematerijalnom imovinom - igrači (kod metode kapitalizacije troškova registracije)</t>
  </si>
  <si>
    <t>Prihod/Rashod od/za raspolaganja/stjecanja registracija igrača</t>
  </si>
  <si>
    <t>Dobit / gubitak od raspolaganja dugotrajnom imovinom</t>
  </si>
  <si>
    <t>Prihod/Trošak financiranja - neto</t>
  </si>
  <si>
    <t>Neposlovni prihodi/rashodi</t>
  </si>
  <si>
    <t>Porezni prihod/rashod</t>
  </si>
  <si>
    <t>Ostale napomene</t>
  </si>
  <si>
    <t xml:space="preserve">Planirani račun dobiti i gubitka odobrila je Uprava i dopustila objavljivanje dana </t>
  </si>
  <si>
    <t xml:space="preserve">Planirani / projicirani izvještaj o novčanom tijeku  </t>
  </si>
  <si>
    <t>za 18-mjesečno razdoblje koje završava 30. lipnja 2025.</t>
  </si>
  <si>
    <r>
      <rPr>
        <b/>
        <sz val="9"/>
        <color theme="1"/>
        <rFont val="Calibri"/>
        <family val="2"/>
        <charset val="238"/>
      </rPr>
      <t xml:space="preserve">Stvarnih 12 mj. 
01.01. do 31.12.2023.
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</si>
  <si>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>Planiranih 12 mjeseci  01.01. 2022. do 31.12.2024.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</si>
  <si>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>Planiranih 6 mjeseci  01.01.2024. do 30.06.2025.</t>
    </r>
    <r>
      <rPr>
        <b/>
        <sz val="9"/>
        <color rgb="FFFF0000"/>
        <rFont val="Calibri"/>
        <family val="2"/>
        <charset val="238"/>
      </rPr>
      <t xml:space="preserve"> (u EUR)</t>
    </r>
  </si>
  <si>
    <r>
      <rPr>
        <b/>
        <sz val="9"/>
        <color theme="1"/>
        <rFont val="Calibri"/>
        <family val="2"/>
        <charset val="238"/>
      </rPr>
      <t xml:space="preserve">Sveukupno 18 mj. 01.01.2024. do 30.06.2025. 
</t>
    </r>
    <r>
      <rPr>
        <b/>
        <sz val="9"/>
        <color rgb="FFFF0000"/>
        <rFont val="Calibri"/>
        <family val="2"/>
        <charset val="238"/>
      </rPr>
      <t>(u EUR)</t>
    </r>
  </si>
  <si>
    <t>Planiranih 3 mj. 
01.01. do 31.03.2024.</t>
  </si>
  <si>
    <t>Planiranih 3 mj.
 01.04. do 30.06.2024.</t>
  </si>
  <si>
    <t>Planiranih 3 mj.
 01.07. do 30.09.2024.</t>
  </si>
  <si>
    <t>Planiranih 3 mj. 
01.10. do 31.12.2024.</t>
  </si>
  <si>
    <t>Ukupno planiranih 12 mj. 
01.01. do 31.12.2024.</t>
  </si>
  <si>
    <t>Planiranih 3 mj.
 01.01. do 31.03.2025.</t>
  </si>
  <si>
    <t>Planiranih 3 mj. 
01.04. do 30.06.2025.</t>
  </si>
  <si>
    <t xml:space="preserve">Novčani tijekovi od poslovnih aktivnosti (od redovnog poslovanja) </t>
  </si>
  <si>
    <t>Gotovinski primici od prihoda od ulaznica</t>
  </si>
  <si>
    <t>Gotovinski primici od sponzorstva i oglašavanja</t>
  </si>
  <si>
    <t>Gotovinski primici od prava emitiranja</t>
  </si>
  <si>
    <t>Gotovinski primici od komercijalnih aktivnosti</t>
  </si>
  <si>
    <t>Gotovinski primici od donacija i sličnih davanja lokalne samouprave</t>
  </si>
  <si>
    <t>Gotovinski primici od ostalih poslovnih aktivnosti</t>
  </si>
  <si>
    <t>Gotovinski izdaci dobavljačima za proizvode i usluge</t>
  </si>
  <si>
    <t>Gotovinski izdaci zaposlenicima i u ime zaposlenika</t>
  </si>
  <si>
    <t>Gotovinski izdaci prema agentima/posrednicima</t>
  </si>
  <si>
    <t>Gotovinski izdaci u vezi s ostalim poslovnim aktivnostima</t>
  </si>
  <si>
    <t xml:space="preserve">Gotovinski priljev/(odljev) od poslovnih aktivnosti </t>
  </si>
  <si>
    <t xml:space="preserve">Novčani tijekovi od ulaganja </t>
  </si>
  <si>
    <t>Gotovinski primici od prodaje registracija igrača</t>
  </si>
  <si>
    <t>Gotovinski izdaci za stjecanje registracija igrača i ostalog osoblja</t>
  </si>
  <si>
    <t>Gotovinski primici od prodaje dugotrajne imovine</t>
  </si>
  <si>
    <t>Gotovinski izdaci za stjecanje dugotrajne imovine</t>
  </si>
  <si>
    <t>Ostali gotovinski primici/izdaci od/za ulaganja</t>
  </si>
  <si>
    <t>Nerazvrstani gotovinski primici/izdaci od/za ulaganja</t>
  </si>
  <si>
    <t>Gotovinski priljev/(odljev) od ulaganja</t>
  </si>
  <si>
    <t xml:space="preserve">Novčani tijekovi od financiranja </t>
  </si>
  <si>
    <t>Gotovinski primici od pozajmica - dioničari i povezane strane</t>
  </si>
  <si>
    <t>Gotovinski izdaci za pozajmice  dioničari i povezane strane</t>
  </si>
  <si>
    <t>Gotovinski primici od pozajmica - financijske institucije</t>
  </si>
  <si>
    <t>Gotovinski izdaci za pozajmice - financijske institucije</t>
  </si>
  <si>
    <t>Gotovinski primici od povećanja kapitala</t>
  </si>
  <si>
    <t>Gotovinski izdaci za dividende isplaćene vlasnicima/dioničarima</t>
  </si>
  <si>
    <t>Ostali priljevi/odljevi od/za financiranja</t>
  </si>
  <si>
    <t>Nerazvrstani gotovinski priljevi/(odljevi) od/za financiranja</t>
  </si>
  <si>
    <t>Gotovinski priljev/(odljev) od/za financiranja</t>
  </si>
  <si>
    <t>Neto povećanje/(smanjenje) gotovog novca u izvještajnom razdoblju</t>
  </si>
  <si>
    <t>OPIS SVAKE ZNAČAJNE PRETPOSTAVKE KORIŠTENE U PRIPREMI PLANIRANOG IZVJEŠTAJA O NOVČANOM TIJEKU, KAO I OPIS SVAKE ZNAČAJNE PROMJENE U POJEDINIM LINIJAMA</t>
  </si>
  <si>
    <t>Gotovinski izdaci prema posrednicima</t>
  </si>
  <si>
    <t>Gotovinski izdaci za stjecanje registracija igrača</t>
  </si>
  <si>
    <t>Gotovinski primici od prodaje dugotrajne materijalne imovine</t>
  </si>
  <si>
    <t>Gotovinski izdaci za stjecanje dugotrajne materijalne imovine</t>
  </si>
  <si>
    <t>Gotovinski izdaci za pozajmice - dioničari i povezane strane</t>
  </si>
  <si>
    <t>Nerazvrstani gotovinski priljevi/odljevi od/za financiranja</t>
  </si>
  <si>
    <t>Ostali gotovinski priljevi/odljevi</t>
  </si>
  <si>
    <t>Neto povećanje/smanjenje gotovog novca u planiranim razdobljima</t>
  </si>
  <si>
    <t xml:space="preserve">Planirani / projicirani izvještaj o novčanom tijeku odobrila je Uprava i dopustila objavljivanje dana </t>
  </si>
  <si>
    <t xml:space="preserve">Udruga </t>
  </si>
  <si>
    <t>Sportsko dioničko društvo</t>
  </si>
  <si>
    <t>Pojedinačni pravni subjekt</t>
  </si>
  <si>
    <t>Konsolidirani financijski izvještaji</t>
  </si>
  <si>
    <t>Kombinirani financijski izvještaji</t>
  </si>
  <si>
    <t>Stadion je u potpunosti uključen u dugotrajnu imovinu</t>
  </si>
  <si>
    <t>Stadion je u potpunosti uključen kao investicija</t>
  </si>
  <si>
    <t>Stadion je djelomično uključen (održavanje je uključeno u dugotrajnu imovinu)</t>
  </si>
  <si>
    <t>Imovina stadiona je u potpunosti izvan opsega izvještavanja</t>
  </si>
  <si>
    <t>Stadion je u vlasništvu Tražitelja licence</t>
  </si>
  <si>
    <t>Stadion je u vlasništvu općine/grada</t>
  </si>
  <si>
    <t>Stadion je u vlasništvu matice, ili vlasnika tražitelja licence ili druge povezane strane</t>
  </si>
  <si>
    <t>Stadion je u vlasništvu drugog subjekta</t>
  </si>
  <si>
    <t>Pozitivno mišljenje</t>
  </si>
  <si>
    <t>Mišljenje s naglaskom na određeni prikaz</t>
  </si>
  <si>
    <t>Kvalificirano mišljenje s izuzećem</t>
  </si>
  <si>
    <t>Suzdržavanje od izražavanja mišljenja</t>
  </si>
  <si>
    <t>Negativno mišljenje</t>
  </si>
  <si>
    <t>Kapitalizacija troškova stjecanja kao nematerijalnu imovinu</t>
  </si>
  <si>
    <t>Iskazivanje troškova kao rashoda razdoblja</t>
  </si>
  <si>
    <t>Sporazum - ispuniti tablicu Zaposlenici - odgode obveza</t>
  </si>
  <si>
    <t>Tužba i postupci - ispuniti tablicu Zaposlenici - tužbe i postupci</t>
  </si>
  <si>
    <r>
      <t>Upute za unos informacija u radne listove  (</t>
    </r>
    <r>
      <rPr>
        <b/>
        <sz val="11"/>
        <color rgb="FF0066CC"/>
        <rFont val="Calibri"/>
        <family val="2"/>
        <charset val="238"/>
      </rPr>
      <t>molimo ispuniti sve)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</si>
</sst>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#,##0;\(#,##0\)"/>
  </numFmts>
  <fonts count="41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b/>
      <sz val="10"/>
      <color rgb="FFE36C09"/>
      <name val="Arial"/>
      <family val="2"/>
      <charset val="238"/>
    </font>
    <font>
      <b/>
      <sz val="14"/>
      <color rgb="FF0070C0"/>
      <name val="Calibri"/>
      <family val="2"/>
      <charset val="238"/>
    </font>
    <font>
      <b/>
      <i/>
      <sz val="14"/>
      <color rgb="FF7030A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rgb="FF0070C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ndara"/>
      <family val="2"/>
      <charset val="238"/>
    </font>
    <font>
      <b/>
      <sz val="14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sz val="9"/>
      <color rgb="FF202124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0"/>
      <color theme="0"/>
      <name val="Candara"/>
      <family val="2"/>
      <charset val="238"/>
    </font>
    <font>
      <sz val="10"/>
      <color rgb="FFFF0000"/>
      <name val="Candara"/>
      <family val="2"/>
      <charset val="238"/>
    </font>
    <font>
      <b/>
      <sz val="11"/>
      <color rgb="FF0066CC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BFED8"/>
        <bgColor rgb="FFFBFED8"/>
      </patternFill>
    </fill>
    <fill>
      <patternFill patternType="solid">
        <fgColor rgb="FFEEECE1"/>
        <bgColor rgb="FFEEECE1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3FBB7"/>
        <bgColor rgb="FFF3FBB7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E5B8B7"/>
        <bgColor rgb="FFE5B8B7"/>
      </patternFill>
    </fill>
    <fill>
      <patternFill patternType="solid">
        <fgColor rgb="FFFFCCCC"/>
        <bgColor rgb="FFFFCCCC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CCFF"/>
        <bgColor rgb="FFFFCCFF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5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4" fontId="10" fillId="8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9" fillId="0" borderId="0" xfId="0" applyFont="1"/>
    <xf numFmtId="0" fontId="13" fillId="0" borderId="0" xfId="0" applyFont="1"/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/>
    <xf numFmtId="0" fontId="20" fillId="0" borderId="0" xfId="0" applyFont="1"/>
    <xf numFmtId="0" fontId="18" fillId="7" borderId="1" xfId="0" applyFont="1" applyFill="1" applyBorder="1"/>
    <xf numFmtId="0" fontId="17" fillId="14" borderId="2" xfId="0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17" fillId="15" borderId="9" xfId="0" applyFont="1" applyFill="1" applyBorder="1"/>
    <xf numFmtId="165" fontId="17" fillId="15" borderId="2" xfId="0" applyNumberFormat="1" applyFont="1" applyFill="1" applyBorder="1" applyAlignment="1">
      <alignment horizontal="right"/>
    </xf>
    <xf numFmtId="165" fontId="18" fillId="15" borderId="9" xfId="0" applyNumberFormat="1" applyFont="1" applyFill="1" applyBorder="1" applyAlignment="1">
      <alignment horizontal="right"/>
    </xf>
    <xf numFmtId="165" fontId="9" fillId="15" borderId="2" xfId="0" applyNumberFormat="1" applyFont="1" applyFill="1" applyBorder="1" applyAlignment="1">
      <alignment horizontal="right"/>
    </xf>
    <xf numFmtId="165" fontId="5" fillId="15" borderId="1" xfId="0" applyNumberFormat="1" applyFont="1" applyFill="1" applyBorder="1" applyAlignment="1">
      <alignment horizontal="right"/>
    </xf>
    <xf numFmtId="0" fontId="17" fillId="15" borderId="10" xfId="0" applyFont="1" applyFill="1" applyBorder="1" applyAlignment="1">
      <alignment horizontal="left" vertical="top" wrapText="1"/>
    </xf>
    <xf numFmtId="0" fontId="17" fillId="15" borderId="10" xfId="0" applyFont="1" applyFill="1" applyBorder="1"/>
    <xf numFmtId="165" fontId="18" fillId="0" borderId="0" xfId="0" applyNumberFormat="1" applyFont="1" applyAlignment="1">
      <alignment horizontal="right"/>
    </xf>
    <xf numFmtId="0" fontId="9" fillId="3" borderId="9" xfId="0" applyFont="1" applyFill="1" applyBorder="1"/>
    <xf numFmtId="165" fontId="9" fillId="3" borderId="11" xfId="0" applyNumberFormat="1" applyFont="1" applyFill="1" applyBorder="1" applyAlignment="1">
      <alignment vertical="top" wrapText="1"/>
    </xf>
    <xf numFmtId="165" fontId="9" fillId="3" borderId="12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vertical="top" wrapText="1"/>
    </xf>
    <xf numFmtId="165" fontId="9" fillId="3" borderId="14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17" fillId="11" borderId="10" xfId="0" applyFont="1" applyFill="1" applyBorder="1" applyAlignment="1">
      <alignment horizontal="left" vertical="top" wrapText="1"/>
    </xf>
    <xf numFmtId="165" fontId="9" fillId="11" borderId="2" xfId="0" applyNumberFormat="1" applyFont="1" applyFill="1" applyBorder="1" applyAlignment="1">
      <alignment vertical="top" wrapText="1"/>
    </xf>
    <xf numFmtId="165" fontId="5" fillId="0" borderId="2" xfId="0" applyNumberFormat="1" applyFont="1" applyBorder="1" applyAlignment="1">
      <alignment horizontal="right"/>
    </xf>
    <xf numFmtId="0" fontId="17" fillId="16" borderId="10" xfId="0" applyFont="1" applyFill="1" applyBorder="1" applyAlignment="1">
      <alignment horizontal="left" vertical="top" wrapText="1"/>
    </xf>
    <xf numFmtId="165" fontId="9" fillId="16" borderId="2" xfId="0" applyNumberFormat="1" applyFont="1" applyFill="1" applyBorder="1" applyAlignment="1">
      <alignment vertical="top" wrapText="1"/>
    </xf>
    <xf numFmtId="165" fontId="5" fillId="16" borderId="2" xfId="0" applyNumberFormat="1" applyFont="1" applyFill="1" applyBorder="1" applyAlignment="1">
      <alignment horizontal="right"/>
    </xf>
    <xf numFmtId="0" fontId="17" fillId="17" borderId="10" xfId="0" applyFont="1" applyFill="1" applyBorder="1" applyAlignment="1">
      <alignment horizontal="left" vertical="top" wrapText="1"/>
    </xf>
    <xf numFmtId="165" fontId="9" fillId="17" borderId="2" xfId="0" applyNumberFormat="1" applyFont="1" applyFill="1" applyBorder="1" applyAlignment="1">
      <alignment vertical="center" wrapText="1"/>
    </xf>
    <xf numFmtId="165" fontId="5" fillId="17" borderId="2" xfId="0" applyNumberFormat="1" applyFont="1" applyFill="1" applyBorder="1" applyAlignment="1">
      <alignment horizontal="right"/>
    </xf>
    <xf numFmtId="165" fontId="9" fillId="17" borderId="2" xfId="0" applyNumberFormat="1" applyFont="1" applyFill="1" applyBorder="1" applyAlignment="1">
      <alignment vertical="top" wrapText="1"/>
    </xf>
    <xf numFmtId="165" fontId="9" fillId="17" borderId="2" xfId="0" applyNumberFormat="1" applyFont="1" applyFill="1" applyBorder="1" applyAlignment="1">
      <alignment horizontal="right"/>
    </xf>
    <xf numFmtId="165" fontId="9" fillId="0" borderId="7" xfId="0" applyNumberFormat="1" applyFont="1" applyBorder="1" applyAlignment="1">
      <alignment vertical="top" wrapText="1"/>
    </xf>
    <xf numFmtId="165" fontId="9" fillId="0" borderId="7" xfId="0" applyNumberFormat="1" applyFont="1" applyBorder="1" applyAlignment="1">
      <alignment horizontal="right"/>
    </xf>
    <xf numFmtId="0" fontId="17" fillId="18" borderId="10" xfId="0" applyFont="1" applyFill="1" applyBorder="1" applyAlignment="1">
      <alignment horizontal="left" vertical="top" wrapText="1"/>
    </xf>
    <xf numFmtId="165" fontId="9" fillId="18" borderId="2" xfId="0" applyNumberFormat="1" applyFont="1" applyFill="1" applyBorder="1" applyAlignment="1">
      <alignment vertical="top" wrapText="1"/>
    </xf>
    <xf numFmtId="165" fontId="9" fillId="18" borderId="2" xfId="0" applyNumberFormat="1" applyFont="1" applyFill="1" applyBorder="1" applyAlignment="1">
      <alignment horizontal="right"/>
    </xf>
    <xf numFmtId="0" fontId="17" fillId="19" borderId="10" xfId="0" applyFont="1" applyFill="1" applyBorder="1" applyAlignment="1">
      <alignment horizontal="left" vertical="top" wrapText="1"/>
    </xf>
    <xf numFmtId="165" fontId="9" fillId="19" borderId="2" xfId="0" applyNumberFormat="1" applyFont="1" applyFill="1" applyBorder="1" applyAlignment="1">
      <alignment horizontal="right" vertical="center" wrapText="1"/>
    </xf>
    <xf numFmtId="0" fontId="17" fillId="14" borderId="10" xfId="0" applyFont="1" applyFill="1" applyBorder="1" applyAlignment="1">
      <alignment horizontal="left" vertical="top" wrapText="1"/>
    </xf>
    <xf numFmtId="165" fontId="9" fillId="14" borderId="2" xfId="0" applyNumberFormat="1" applyFont="1" applyFill="1" applyBorder="1" applyAlignment="1">
      <alignment vertical="center" wrapText="1"/>
    </xf>
    <xf numFmtId="165" fontId="5" fillId="14" borderId="2" xfId="0" applyNumberFormat="1" applyFont="1" applyFill="1" applyBorder="1" applyAlignment="1">
      <alignment horizontal="right"/>
    </xf>
    <xf numFmtId="165" fontId="9" fillId="14" borderId="2" xfId="0" applyNumberFormat="1" applyFont="1" applyFill="1" applyBorder="1" applyAlignment="1">
      <alignment horizontal="right"/>
    </xf>
    <xf numFmtId="165" fontId="9" fillId="14" borderId="2" xfId="0" applyNumberFormat="1" applyFont="1" applyFill="1" applyBorder="1" applyAlignment="1">
      <alignment vertical="top" wrapText="1"/>
    </xf>
    <xf numFmtId="165" fontId="9" fillId="14" borderId="2" xfId="0" applyNumberFormat="1" applyFont="1" applyFill="1" applyBorder="1" applyAlignment="1">
      <alignment horizontal="right" vertical="top" wrapText="1"/>
    </xf>
    <xf numFmtId="0" fontId="17" fillId="14" borderId="9" xfId="0" applyFont="1" applyFill="1" applyBorder="1"/>
    <xf numFmtId="0" fontId="9" fillId="20" borderId="14" xfId="0" applyFont="1" applyFill="1" applyBorder="1"/>
    <xf numFmtId="165" fontId="9" fillId="20" borderId="14" xfId="0" applyNumberFormat="1" applyFont="1" applyFill="1" applyBorder="1" applyAlignment="1">
      <alignment vertical="top" wrapText="1"/>
    </xf>
    <xf numFmtId="165" fontId="17" fillId="20" borderId="15" xfId="0" applyNumberFormat="1" applyFont="1" applyFill="1" applyBorder="1" applyAlignment="1">
      <alignment horizontal="right"/>
    </xf>
    <xf numFmtId="165" fontId="9" fillId="20" borderId="14" xfId="0" applyNumberFormat="1" applyFont="1" applyFill="1" applyBorder="1" applyAlignment="1">
      <alignment horizontal="right"/>
    </xf>
    <xf numFmtId="165" fontId="17" fillId="20" borderId="16" xfId="0" applyNumberFormat="1" applyFont="1" applyFill="1" applyBorder="1" applyAlignment="1">
      <alignment horizontal="right"/>
    </xf>
    <xf numFmtId="3" fontId="18" fillId="0" borderId="0" xfId="0" applyNumberFormat="1" applyFont="1"/>
    <xf numFmtId="0" fontId="6" fillId="0" borderId="0" xfId="0" applyFont="1"/>
    <xf numFmtId="0" fontId="25" fillId="0" borderId="0" xfId="0" applyFont="1" applyAlignment="1">
      <alignment wrapText="1"/>
    </xf>
    <xf numFmtId="0" fontId="25" fillId="7" borderId="1" xfId="0" applyFont="1" applyFill="1" applyBorder="1" applyAlignment="1">
      <alignment wrapText="1"/>
    </xf>
    <xf numFmtId="0" fontId="25" fillId="7" borderId="1" xfId="0" applyFont="1" applyFill="1" applyBorder="1"/>
    <xf numFmtId="0" fontId="17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5" fillId="0" borderId="0" xfId="0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9" fillId="11" borderId="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18" fillId="12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3" fontId="9" fillId="13" borderId="2" xfId="0" applyNumberFormat="1" applyFont="1" applyFill="1" applyBorder="1" applyAlignment="1" applyProtection="1">
      <alignment horizontal="right" vertical="top" wrapText="1"/>
      <protection locked="0"/>
    </xf>
    <xf numFmtId="3" fontId="9" fillId="0" borderId="0" xfId="0" applyNumberFormat="1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 applyProtection="1">
      <alignment horizontal="right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3" fontId="9" fillId="0" borderId="0" xfId="0" applyNumberFormat="1" applyFont="1" applyAlignment="1" applyProtection="1">
      <alignment horizontal="center" vertical="center" wrapText="1"/>
      <protection locked="0"/>
    </xf>
    <xf numFmtId="3" fontId="22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7" fillId="14" borderId="2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Alignment="1" applyProtection="1">
      <alignment horizontal="right"/>
      <protection locked="0"/>
    </xf>
    <xf numFmtId="0" fontId="26" fillId="14" borderId="9" xfId="0" applyFont="1" applyFill="1" applyBorder="1" applyAlignment="1" applyProtection="1">
      <alignment vertical="center" wrapText="1"/>
      <protection locked="0"/>
    </xf>
    <xf numFmtId="165" fontId="26" fillId="13" borderId="2" xfId="0" applyNumberFormat="1" applyFont="1" applyFill="1" applyBorder="1" applyAlignment="1" applyProtection="1">
      <alignment horizontal="right"/>
      <protection locked="0"/>
    </xf>
    <xf numFmtId="0" fontId="26" fillId="14" borderId="9" xfId="0" applyFont="1" applyFill="1" applyBorder="1" applyAlignment="1" applyProtection="1">
      <alignment horizontal="left" vertical="center" wrapText="1"/>
      <protection locked="0"/>
    </xf>
    <xf numFmtId="165" fontId="25" fillId="0" borderId="2" xfId="0" applyNumberFormat="1" applyFont="1" applyBorder="1" applyAlignment="1" applyProtection="1">
      <alignment horizontal="right"/>
      <protection locked="0"/>
    </xf>
    <xf numFmtId="0" fontId="26" fillId="21" borderId="1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22" borderId="0" xfId="0" applyFont="1" applyFill="1" applyAlignment="1">
      <alignment vertical="center"/>
    </xf>
    <xf numFmtId="3" fontId="5" fillId="0" borderId="0" xfId="0" applyNumberFormat="1" applyFont="1" applyProtection="1">
      <protection locked="0"/>
    </xf>
    <xf numFmtId="165" fontId="9" fillId="19" borderId="19" xfId="0" applyNumberFormat="1" applyFont="1" applyFill="1" applyBorder="1" applyAlignment="1">
      <alignment horizontal="right"/>
    </xf>
    <xf numFmtId="165" fontId="5" fillId="0" borderId="20" xfId="0" applyNumberFormat="1" applyFont="1" applyBorder="1" applyAlignment="1">
      <alignment horizontal="right"/>
    </xf>
    <xf numFmtId="165" fontId="5" fillId="0" borderId="21" xfId="0" applyNumberFormat="1" applyFont="1" applyBorder="1" applyAlignment="1">
      <alignment horizontal="right"/>
    </xf>
    <xf numFmtId="165" fontId="5" fillId="0" borderId="23" xfId="0" applyNumberFormat="1" applyFont="1" applyBorder="1" applyAlignment="1">
      <alignment vertical="center" wrapText="1"/>
    </xf>
    <xf numFmtId="165" fontId="5" fillId="0" borderId="22" xfId="0" applyNumberFormat="1" applyFont="1" applyBorder="1" applyAlignment="1">
      <alignment vertic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righ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 wrapText="1"/>
      <protection locked="0"/>
    </xf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/>
    <xf numFmtId="165" fontId="18" fillId="0" borderId="9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0" fontId="18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10" xfId="0" applyFont="1" applyBorder="1"/>
    <xf numFmtId="165" fontId="5" fillId="0" borderId="12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vertical="top" wrapText="1"/>
    </xf>
    <xf numFmtId="0" fontId="18" fillId="0" borderId="9" xfId="0" applyFont="1" applyBorder="1" applyAlignment="1">
      <alignment wrapText="1"/>
    </xf>
    <xf numFmtId="165" fontId="9" fillId="0" borderId="9" xfId="0" applyNumberFormat="1" applyFont="1" applyBorder="1" applyAlignment="1">
      <alignment vertical="center" wrapText="1"/>
    </xf>
    <xf numFmtId="165" fontId="9" fillId="0" borderId="9" xfId="0" applyNumberFormat="1" applyFont="1" applyBorder="1" applyAlignment="1">
      <alignment vertical="top" wrapText="1"/>
    </xf>
    <xf numFmtId="0" fontId="24" fillId="0" borderId="10" xfId="0" applyFont="1" applyBorder="1"/>
    <xf numFmtId="165" fontId="5" fillId="0" borderId="9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left" vertical="top" wrapText="1"/>
    </xf>
    <xf numFmtId="0" fontId="18" fillId="0" borderId="10" xfId="0" applyFont="1" applyBorder="1"/>
    <xf numFmtId="165" fontId="9" fillId="0" borderId="9" xfId="0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center"/>
    </xf>
    <xf numFmtId="0" fontId="27" fillId="0" borderId="12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25" fillId="0" borderId="9" xfId="0" applyFont="1" applyBorder="1" applyProtection="1">
      <protection locked="0"/>
    </xf>
    <xf numFmtId="0" fontId="26" fillId="0" borderId="9" xfId="0" applyFont="1" applyBorder="1" applyAlignment="1" applyProtection="1">
      <alignment vertical="center" wrapText="1"/>
      <protection locked="0"/>
    </xf>
    <xf numFmtId="165" fontId="25" fillId="0" borderId="9" xfId="0" applyNumberFormat="1" applyFont="1" applyBorder="1" applyAlignment="1" applyProtection="1">
      <alignment horizontal="right"/>
      <protection locked="0"/>
    </xf>
    <xf numFmtId="165" fontId="25" fillId="0" borderId="12" xfId="0" applyNumberFormat="1" applyFont="1" applyBorder="1" applyAlignment="1" applyProtection="1">
      <alignment horizontal="right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165" fontId="25" fillId="0" borderId="18" xfId="0" applyNumberFormat="1" applyFont="1" applyBorder="1" applyAlignment="1" applyProtection="1">
      <alignment horizontal="right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Protection="1">
      <protection locked="0"/>
    </xf>
    <xf numFmtId="0" fontId="17" fillId="10" borderId="12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Protection="1"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Protection="1">
      <protection locked="0"/>
    </xf>
    <xf numFmtId="0" fontId="17" fillId="10" borderId="5" xfId="0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/>
    <xf numFmtId="0" fontId="9" fillId="6" borderId="5" xfId="0" applyFont="1" applyFill="1" applyBorder="1"/>
    <xf numFmtId="0" fontId="19" fillId="0" borderId="6" xfId="0" applyFont="1" applyBorder="1"/>
    <xf numFmtId="0" fontId="19" fillId="0" borderId="8" xfId="0" applyFont="1" applyBorder="1"/>
    <xf numFmtId="0" fontId="16" fillId="0" borderId="12" xfId="0" applyFont="1" applyBorder="1" applyAlignment="1">
      <alignment horizontal="center" vertical="center"/>
    </xf>
    <xf numFmtId="0" fontId="19" fillId="0" borderId="18" xfId="0" applyFont="1" applyBorder="1"/>
    <xf numFmtId="0" fontId="17" fillId="14" borderId="12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6" fillId="0" borderId="0" xfId="0" applyFont="1" applyProtection="1">
      <protection locked="0"/>
    </xf>
    <xf numFmtId="0" fontId="26" fillId="6" borderId="5" xfId="0" applyFont="1" applyFill="1" applyBorder="1" applyProtection="1">
      <protection locked="0"/>
    </xf>
    <xf numFmtId="0" fontId="19" fillId="0" borderId="8" xfId="0" applyFont="1" applyBorder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7" fillId="14" borderId="12" xfId="0" applyFont="1" applyFill="1" applyBorder="1" applyAlignment="1" applyProtection="1">
      <alignment horizontal="center" vertical="center" wrapText="1"/>
      <protection locked="0"/>
    </xf>
    <xf numFmtId="0" fontId="17" fillId="14" borderId="5" xfId="0" applyFont="1" applyFill="1" applyBorder="1" applyAlignment="1" applyProtection="1">
      <alignment horizontal="center" vertical="center" wrapText="1"/>
      <protection locked="0"/>
    </xf>
    <xf numFmtId="0" fontId="17" fillId="14" borderId="5" xfId="0" applyFont="1" applyFill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4"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  <dxf>
      <font>
        <color rgb="FFFF0000"/>
      </font>
      <fill>
        <patternFill patternType="solid">
          <fgColor rgb="FFCCCCCC"/>
          <bgColor rgb="FFCCCCCC"/>
        </patternFill>
      </fill>
    </dxf>
    <dxf>
      <font>
        <color rgb="FF6AA84F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9" sqref="B9"/>
    </sheetView>
  </sheetViews>
  <sheetFormatPr defaultColWidth="12.5546875" defaultRowHeight="15" customHeight="1" x14ac:dyDescent="0.25"/>
  <cols>
    <col min="1" max="1" width="3.88671875" customWidth="1"/>
    <col min="2" max="2" width="150.33203125" customWidth="1"/>
    <col min="3" max="26" width="8.88671875" customWidth="1"/>
  </cols>
  <sheetData>
    <row r="1" spans="1:26" ht="25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35">
      <c r="A2" s="1"/>
      <c r="B2" s="3" t="s">
        <v>311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35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3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3">
      <c r="A7" s="1"/>
      <c r="B7" s="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9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1"/>
      <c r="B12" s="10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"/>
      <c r="B13" s="15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399999999999999" customHeight="1" x14ac:dyDescent="0.25">
      <c r="A14" s="1"/>
      <c r="B14" s="153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5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2" customHeight="1" x14ac:dyDescent="0.3">
      <c r="A16" s="1"/>
      <c r="B16" s="11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5.4" customHeight="1" x14ac:dyDescent="0.3">
      <c r="A18" s="1"/>
      <c r="B18" s="7" t="s">
        <v>10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3">
      <c r="A20" s="1"/>
      <c r="B20" s="12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1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URxYXCBZNlBrlZTOx/NwFyoed7N7GdcbWTfML9nGAu645Vn4zEKWdoEmehXVRAKjnPeI3qw372L5O5v3V0zlEQ==" saltValue="Zy89zhxtfVdbLFB87pcNyg==" spinCount="100000" sheet="1" objects="1" scenarios="1"/>
  <pageMargins left="0.70866141732283472" right="0.70866141732283472" top="0.74803149606299213" bottom="0.74803149606299213" header="0" footer="0"/>
  <pageSetup paperSize="9" scale="90" orientation="portrait"/>
  <headerFooter>
    <oddHeader>&amp;R&amp;A</oddHeader>
    <oddFooter>&amp;CFinancijski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2"/>
  <sheetViews>
    <sheetView workbookViewId="0">
      <selection activeCell="B1" sqref="B1"/>
    </sheetView>
  </sheetViews>
  <sheetFormatPr defaultColWidth="12.5546875" defaultRowHeight="15" customHeight="1" x14ac:dyDescent="0.25"/>
  <cols>
    <col min="1" max="1" width="51.33203125" customWidth="1"/>
    <col min="2" max="2" width="30.44140625" customWidth="1"/>
    <col min="3" max="3" width="41" customWidth="1"/>
    <col min="4" max="4" width="33.44140625" customWidth="1"/>
    <col min="5" max="26" width="8.5546875" customWidth="1"/>
  </cols>
  <sheetData>
    <row r="1" spans="1:3" ht="27" customHeight="1" x14ac:dyDescent="0.25">
      <c r="A1" s="13" t="s">
        <v>12</v>
      </c>
      <c r="B1" s="14"/>
      <c r="C1" s="15" t="s">
        <v>13</v>
      </c>
    </row>
    <row r="2" spans="1:3" ht="12.75" customHeight="1" x14ac:dyDescent="0.25">
      <c r="A2" s="13"/>
      <c r="B2" s="16"/>
      <c r="C2" s="17"/>
    </row>
    <row r="3" spans="1:3" ht="33" customHeight="1" x14ac:dyDescent="0.25">
      <c r="A3" s="13" t="s">
        <v>14</v>
      </c>
      <c r="B3" s="14"/>
      <c r="C3" s="17"/>
    </row>
    <row r="4" spans="1:3" ht="12.75" customHeight="1" x14ac:dyDescent="0.25">
      <c r="A4" s="13"/>
      <c r="B4" s="16"/>
      <c r="C4" s="17"/>
    </row>
    <row r="5" spans="1:3" ht="40.5" customHeight="1" x14ac:dyDescent="0.25">
      <c r="A5" s="13" t="s">
        <v>15</v>
      </c>
      <c r="B5" s="14"/>
      <c r="C5" s="15" t="s">
        <v>13</v>
      </c>
    </row>
    <row r="6" spans="1:3" ht="12.75" customHeight="1" x14ac:dyDescent="0.25">
      <c r="A6" s="13"/>
      <c r="B6" s="16"/>
      <c r="C6" s="17"/>
    </row>
    <row r="7" spans="1:3" ht="30" customHeight="1" x14ac:dyDescent="0.25">
      <c r="A7" s="13" t="s">
        <v>16</v>
      </c>
      <c r="B7" s="14"/>
      <c r="C7" s="17"/>
    </row>
    <row r="8" spans="1:3" ht="12.75" customHeight="1" x14ac:dyDescent="0.25">
      <c r="A8" s="13"/>
      <c r="B8" s="16"/>
      <c r="C8" s="17"/>
    </row>
    <row r="9" spans="1:3" ht="28.5" customHeight="1" x14ac:dyDescent="0.25">
      <c r="A9" s="13" t="s">
        <v>17</v>
      </c>
      <c r="B9" s="14"/>
      <c r="C9" s="17"/>
    </row>
    <row r="10" spans="1:3" ht="12.75" customHeight="1" x14ac:dyDescent="0.25">
      <c r="A10" s="13"/>
      <c r="B10" s="16"/>
      <c r="C10" s="17"/>
    </row>
    <row r="11" spans="1:3" ht="41.25" customHeight="1" x14ac:dyDescent="0.25">
      <c r="A11" s="13" t="s">
        <v>18</v>
      </c>
      <c r="B11" s="14"/>
      <c r="C11" s="17"/>
    </row>
    <row r="12" spans="1:3" ht="12.75" customHeight="1" x14ac:dyDescent="0.25">
      <c r="A12" s="13"/>
      <c r="B12" s="16"/>
      <c r="C12" s="17"/>
    </row>
    <row r="13" spans="1:3" ht="24" customHeight="1" x14ac:dyDescent="0.25">
      <c r="A13" s="13" t="s">
        <v>19</v>
      </c>
      <c r="B13" s="14"/>
      <c r="C13" s="17"/>
    </row>
    <row r="14" spans="1:3" ht="12.75" customHeight="1" x14ac:dyDescent="0.25">
      <c r="A14" s="13"/>
      <c r="B14" s="16"/>
      <c r="C14" s="17"/>
    </row>
    <row r="15" spans="1:3" ht="30" customHeight="1" x14ac:dyDescent="0.25">
      <c r="A15" s="13" t="s">
        <v>20</v>
      </c>
      <c r="B15" s="14"/>
      <c r="C15" s="17"/>
    </row>
    <row r="16" spans="1:3" ht="12.75" customHeight="1" x14ac:dyDescent="0.25">
      <c r="A16" s="13"/>
      <c r="B16" s="16"/>
      <c r="C16" s="17"/>
    </row>
    <row r="17" spans="1:3" ht="42" customHeight="1" x14ac:dyDescent="0.25">
      <c r="A17" s="13" t="s">
        <v>21</v>
      </c>
      <c r="B17" s="14"/>
      <c r="C17" s="18" t="s">
        <v>22</v>
      </c>
    </row>
    <row r="18" spans="1:3" ht="17.25" customHeight="1" x14ac:dyDescent="0.25">
      <c r="A18" s="13"/>
      <c r="B18" s="16"/>
      <c r="C18" s="18"/>
    </row>
    <row r="19" spans="1:3" ht="56.25" customHeight="1" x14ac:dyDescent="0.25">
      <c r="A19" s="13" t="s">
        <v>23</v>
      </c>
      <c r="B19" s="14"/>
      <c r="C19" s="18"/>
    </row>
    <row r="20" spans="1:3" ht="12.75" customHeight="1" x14ac:dyDescent="0.25">
      <c r="A20" s="13"/>
      <c r="B20" s="16"/>
      <c r="C20" s="17"/>
    </row>
    <row r="21" spans="1:3" ht="28.5" customHeight="1" x14ac:dyDescent="0.25">
      <c r="A21" s="13" t="s">
        <v>24</v>
      </c>
      <c r="B21" s="14"/>
      <c r="C21" s="17"/>
    </row>
    <row r="22" spans="1:3" ht="12.75" customHeight="1" x14ac:dyDescent="0.25">
      <c r="A22" s="13"/>
      <c r="B22" s="16"/>
      <c r="C22" s="17"/>
    </row>
    <row r="23" spans="1:3" ht="57" customHeight="1" x14ac:dyDescent="0.25">
      <c r="A23" s="13" t="s">
        <v>25</v>
      </c>
      <c r="B23" s="14"/>
      <c r="C23" s="17"/>
    </row>
    <row r="24" spans="1:3" ht="12.75" customHeight="1" x14ac:dyDescent="0.25">
      <c r="A24" s="13"/>
      <c r="B24" s="16"/>
      <c r="C24" s="17"/>
    </row>
    <row r="25" spans="1:3" ht="40.5" customHeight="1" x14ac:dyDescent="0.25">
      <c r="A25" s="13" t="s">
        <v>26</v>
      </c>
      <c r="B25" s="14"/>
      <c r="C25" s="17"/>
    </row>
    <row r="26" spans="1:3" ht="12.75" customHeight="1" x14ac:dyDescent="0.25">
      <c r="A26" s="13"/>
      <c r="B26" s="16"/>
      <c r="C26" s="17"/>
    </row>
    <row r="27" spans="1:3" ht="31.5" customHeight="1" x14ac:dyDescent="0.25">
      <c r="A27" s="13" t="s">
        <v>27</v>
      </c>
      <c r="B27" s="14"/>
      <c r="C27" s="17"/>
    </row>
    <row r="28" spans="1:3" ht="12" customHeight="1" x14ac:dyDescent="0.25">
      <c r="A28" s="13"/>
      <c r="B28" s="154"/>
      <c r="C28" s="17"/>
    </row>
    <row r="29" spans="1:3" ht="31.5" customHeight="1" x14ac:dyDescent="0.25">
      <c r="A29" s="13" t="s">
        <v>28</v>
      </c>
      <c r="B29" s="155"/>
    </row>
    <row r="30" spans="1:3" ht="12" customHeight="1" x14ac:dyDescent="0.25">
      <c r="A30" s="13"/>
      <c r="B30" s="17"/>
      <c r="C30" s="17"/>
    </row>
    <row r="31" spans="1:3" ht="31.5" customHeight="1" x14ac:dyDescent="0.25">
      <c r="A31" s="13" t="s">
        <v>29</v>
      </c>
      <c r="B31" s="19"/>
      <c r="C31" s="17"/>
    </row>
    <row r="32" spans="1:3" ht="12.75" customHeight="1" x14ac:dyDescent="0.25">
      <c r="A32" s="13"/>
      <c r="B32" s="16"/>
      <c r="C32" s="17"/>
    </row>
    <row r="33" spans="1:3" ht="41.25" customHeight="1" x14ac:dyDescent="0.25">
      <c r="A33" s="13" t="s">
        <v>30</v>
      </c>
      <c r="B33" s="14"/>
      <c r="C33" s="17"/>
    </row>
    <row r="34" spans="1:3" ht="12.75" customHeight="1" x14ac:dyDescent="0.3">
      <c r="A34" s="20"/>
      <c r="B34" s="21"/>
      <c r="C34" s="5"/>
    </row>
    <row r="35" spans="1:3" ht="28.5" customHeight="1" x14ac:dyDescent="0.3">
      <c r="A35" s="22" t="s">
        <v>31</v>
      </c>
      <c r="B35" s="23"/>
      <c r="C35" s="5"/>
    </row>
    <row r="36" spans="1:3" ht="12.75" customHeight="1" x14ac:dyDescent="0.3">
      <c r="A36" s="20"/>
      <c r="B36" s="20"/>
      <c r="C36" s="5"/>
    </row>
    <row r="37" spans="1:3" ht="11.4" customHeight="1" x14ac:dyDescent="0.3">
      <c r="A37" s="20"/>
      <c r="B37" s="20"/>
      <c r="C37" s="5"/>
    </row>
    <row r="38" spans="1:3" ht="12.75" customHeight="1" x14ac:dyDescent="0.3">
      <c r="A38" s="20"/>
      <c r="B38" s="20"/>
      <c r="C38" s="5"/>
    </row>
    <row r="39" spans="1:3" ht="12.75" customHeight="1" x14ac:dyDescent="0.3">
      <c r="A39" s="20"/>
      <c r="B39" s="20"/>
      <c r="C39" s="5"/>
    </row>
    <row r="40" spans="1:3" ht="12.75" customHeight="1" x14ac:dyDescent="0.3">
      <c r="A40" s="5"/>
      <c r="B40" s="20"/>
      <c r="C40" s="5"/>
    </row>
    <row r="41" spans="1:3" ht="12.75" customHeight="1" x14ac:dyDescent="0.3">
      <c r="A41" s="24"/>
      <c r="B41" s="25"/>
    </row>
    <row r="42" spans="1:3" ht="12.75" customHeight="1" x14ac:dyDescent="0.3">
      <c r="A42" s="24"/>
      <c r="B42" s="25"/>
    </row>
    <row r="43" spans="1:3" ht="12.75" customHeight="1" x14ac:dyDescent="0.3">
      <c r="A43" s="24"/>
      <c r="B43" s="25"/>
    </row>
    <row r="44" spans="1:3" ht="12.75" customHeight="1" x14ac:dyDescent="0.3">
      <c r="A44" s="24"/>
      <c r="B44" s="25"/>
    </row>
    <row r="45" spans="1:3" ht="12.75" customHeight="1" x14ac:dyDescent="0.3">
      <c r="A45" s="24"/>
      <c r="B45" s="25"/>
    </row>
    <row r="46" spans="1:3" ht="12.75" customHeight="1" x14ac:dyDescent="0.3">
      <c r="B46" s="25"/>
    </row>
    <row r="47" spans="1:3" ht="12.75" customHeight="1" x14ac:dyDescent="0.3">
      <c r="B47" s="25"/>
    </row>
    <row r="48" spans="1:3" ht="12.75" customHeight="1" x14ac:dyDescent="0.3">
      <c r="B48" s="25"/>
    </row>
    <row r="49" spans="2:2" ht="12.75" customHeight="1" x14ac:dyDescent="0.3">
      <c r="B49" s="25"/>
    </row>
    <row r="50" spans="2:2" ht="12.75" customHeight="1" x14ac:dyDescent="0.3">
      <c r="B50" s="25"/>
    </row>
    <row r="51" spans="2:2" ht="12.75" customHeight="1" x14ac:dyDescent="0.3">
      <c r="B51" s="25"/>
    </row>
    <row r="52" spans="2:2" ht="12.75" customHeight="1" x14ac:dyDescent="0.3">
      <c r="B52" s="25"/>
    </row>
    <row r="53" spans="2:2" ht="12.75" customHeight="1" x14ac:dyDescent="0.3">
      <c r="B53" s="25"/>
    </row>
    <row r="54" spans="2:2" ht="12.75" customHeight="1" x14ac:dyDescent="0.3">
      <c r="B54" s="25"/>
    </row>
    <row r="55" spans="2:2" ht="12.75" customHeight="1" x14ac:dyDescent="0.3">
      <c r="B55" s="25"/>
    </row>
    <row r="56" spans="2:2" ht="12.75" customHeight="1" x14ac:dyDescent="0.3">
      <c r="B56" s="25"/>
    </row>
    <row r="57" spans="2:2" ht="12.75" customHeight="1" x14ac:dyDescent="0.3">
      <c r="B57" s="25"/>
    </row>
    <row r="58" spans="2:2" ht="12.75" customHeight="1" x14ac:dyDescent="0.3">
      <c r="B58" s="25"/>
    </row>
    <row r="59" spans="2:2" ht="12.75" customHeight="1" x14ac:dyDescent="0.3">
      <c r="B59" s="25"/>
    </row>
    <row r="60" spans="2:2" ht="12.75" customHeight="1" x14ac:dyDescent="0.3">
      <c r="B60" s="25"/>
    </row>
    <row r="61" spans="2:2" ht="12.75" customHeight="1" x14ac:dyDescent="0.3">
      <c r="B61" s="25"/>
    </row>
    <row r="62" spans="2:2" ht="12.75" customHeight="1" x14ac:dyDescent="0.3">
      <c r="B62" s="25"/>
    </row>
    <row r="63" spans="2:2" ht="12.75" customHeight="1" x14ac:dyDescent="0.3">
      <c r="B63" s="25"/>
    </row>
    <row r="64" spans="2:2" ht="12.75" customHeight="1" x14ac:dyDescent="0.3">
      <c r="B64" s="25"/>
    </row>
    <row r="65" spans="2:2" ht="12.75" customHeight="1" x14ac:dyDescent="0.3">
      <c r="B65" s="25"/>
    </row>
    <row r="66" spans="2:2" ht="12.75" customHeight="1" x14ac:dyDescent="0.3">
      <c r="B66" s="25"/>
    </row>
    <row r="67" spans="2:2" ht="12.75" customHeight="1" x14ac:dyDescent="0.3">
      <c r="B67" s="25"/>
    </row>
    <row r="68" spans="2:2" ht="12.75" customHeight="1" x14ac:dyDescent="0.3">
      <c r="B68" s="25"/>
    </row>
    <row r="69" spans="2:2" ht="12.75" customHeight="1" x14ac:dyDescent="0.3">
      <c r="B69" s="25"/>
    </row>
    <row r="70" spans="2:2" ht="12.75" customHeight="1" x14ac:dyDescent="0.3">
      <c r="B70" s="25"/>
    </row>
    <row r="71" spans="2:2" ht="12.75" customHeight="1" x14ac:dyDescent="0.3">
      <c r="B71" s="25"/>
    </row>
    <row r="72" spans="2:2" ht="12.75" customHeight="1" x14ac:dyDescent="0.3">
      <c r="B72" s="25"/>
    </row>
    <row r="73" spans="2:2" ht="12.75" customHeight="1" x14ac:dyDescent="0.3">
      <c r="B73" s="25"/>
    </row>
    <row r="74" spans="2:2" ht="12.75" customHeight="1" x14ac:dyDescent="0.3">
      <c r="B74" s="25"/>
    </row>
    <row r="75" spans="2:2" ht="12.75" customHeight="1" x14ac:dyDescent="0.3">
      <c r="B75" s="25"/>
    </row>
    <row r="76" spans="2:2" ht="12.75" customHeight="1" x14ac:dyDescent="0.3">
      <c r="B76" s="25"/>
    </row>
    <row r="77" spans="2:2" ht="12.75" customHeight="1" x14ac:dyDescent="0.3">
      <c r="B77" s="25"/>
    </row>
    <row r="78" spans="2:2" ht="12.75" customHeight="1" x14ac:dyDescent="0.3">
      <c r="B78" s="25"/>
    </row>
    <row r="79" spans="2:2" ht="12.75" customHeight="1" x14ac:dyDescent="0.3">
      <c r="B79" s="25"/>
    </row>
    <row r="80" spans="2:2" ht="12.75" customHeight="1" x14ac:dyDescent="0.3">
      <c r="B80" s="25"/>
    </row>
    <row r="81" spans="2:2" ht="12.75" customHeight="1" x14ac:dyDescent="0.3">
      <c r="B81" s="25"/>
    </row>
    <row r="82" spans="2:2" ht="12.75" customHeight="1" x14ac:dyDescent="0.3">
      <c r="B82" s="25"/>
    </row>
    <row r="83" spans="2:2" ht="12.75" customHeight="1" x14ac:dyDescent="0.3">
      <c r="B83" s="25"/>
    </row>
    <row r="84" spans="2:2" ht="12.75" customHeight="1" x14ac:dyDescent="0.3">
      <c r="B84" s="25"/>
    </row>
    <row r="85" spans="2:2" ht="12.75" customHeight="1" x14ac:dyDescent="0.3">
      <c r="B85" s="25"/>
    </row>
    <row r="86" spans="2:2" ht="12.75" customHeight="1" x14ac:dyDescent="0.3">
      <c r="B86" s="25"/>
    </row>
    <row r="87" spans="2:2" ht="12.75" customHeight="1" x14ac:dyDescent="0.3">
      <c r="B87" s="25"/>
    </row>
    <row r="88" spans="2:2" ht="12.75" customHeight="1" x14ac:dyDescent="0.3">
      <c r="B88" s="25"/>
    </row>
    <row r="89" spans="2:2" ht="12.75" customHeight="1" x14ac:dyDescent="0.3">
      <c r="B89" s="25"/>
    </row>
    <row r="90" spans="2:2" ht="12.75" customHeight="1" x14ac:dyDescent="0.3">
      <c r="B90" s="25"/>
    </row>
    <row r="91" spans="2:2" ht="12.75" customHeight="1" x14ac:dyDescent="0.3">
      <c r="B91" s="25"/>
    </row>
    <row r="92" spans="2:2" ht="12.75" customHeight="1" x14ac:dyDescent="0.3">
      <c r="B92" s="25"/>
    </row>
    <row r="93" spans="2:2" ht="12.75" customHeight="1" x14ac:dyDescent="0.3">
      <c r="B93" s="25"/>
    </row>
    <row r="94" spans="2:2" ht="12.75" customHeight="1" x14ac:dyDescent="0.3">
      <c r="B94" s="25"/>
    </row>
    <row r="95" spans="2:2" ht="12.75" customHeight="1" x14ac:dyDescent="0.3">
      <c r="B95" s="25"/>
    </row>
    <row r="96" spans="2:2" ht="12.75" customHeight="1" x14ac:dyDescent="0.3">
      <c r="B96" s="25"/>
    </row>
    <row r="97" spans="2:2" ht="12.75" customHeight="1" x14ac:dyDescent="0.3">
      <c r="B97" s="25"/>
    </row>
    <row r="98" spans="2:2" ht="12.75" customHeight="1" x14ac:dyDescent="0.3">
      <c r="B98" s="25"/>
    </row>
    <row r="99" spans="2:2" ht="12.75" customHeight="1" x14ac:dyDescent="0.3">
      <c r="B99" s="25"/>
    </row>
    <row r="100" spans="2:2" ht="12.75" customHeight="1" x14ac:dyDescent="0.3">
      <c r="B100" s="25"/>
    </row>
    <row r="101" spans="2:2" ht="12.75" customHeight="1" x14ac:dyDescent="0.3">
      <c r="B101" s="25"/>
    </row>
    <row r="102" spans="2:2" ht="12.75" customHeight="1" x14ac:dyDescent="0.3">
      <c r="B102" s="25"/>
    </row>
    <row r="103" spans="2:2" ht="12.75" customHeight="1" x14ac:dyDescent="0.3">
      <c r="B103" s="25"/>
    </row>
    <row r="104" spans="2:2" ht="12.75" customHeight="1" x14ac:dyDescent="0.3">
      <c r="B104" s="25"/>
    </row>
    <row r="105" spans="2:2" ht="12.75" customHeight="1" x14ac:dyDescent="0.3">
      <c r="B105" s="25"/>
    </row>
    <row r="106" spans="2:2" ht="12.75" customHeight="1" x14ac:dyDescent="0.3">
      <c r="B106" s="25"/>
    </row>
    <row r="107" spans="2:2" ht="12.75" customHeight="1" x14ac:dyDescent="0.3">
      <c r="B107" s="25"/>
    </row>
    <row r="108" spans="2:2" ht="12.75" customHeight="1" x14ac:dyDescent="0.3">
      <c r="B108" s="25"/>
    </row>
    <row r="109" spans="2:2" ht="12.75" customHeight="1" x14ac:dyDescent="0.3">
      <c r="B109" s="25"/>
    </row>
    <row r="110" spans="2:2" ht="12.75" customHeight="1" x14ac:dyDescent="0.3">
      <c r="B110" s="25"/>
    </row>
    <row r="111" spans="2:2" ht="12.75" customHeight="1" x14ac:dyDescent="0.3">
      <c r="B111" s="25"/>
    </row>
    <row r="112" spans="2:2" ht="12.75" customHeight="1" x14ac:dyDescent="0.3">
      <c r="B112" s="25"/>
    </row>
    <row r="113" spans="2:2" ht="12.75" customHeight="1" x14ac:dyDescent="0.3">
      <c r="B113" s="25"/>
    </row>
    <row r="114" spans="2:2" ht="12.75" customHeight="1" x14ac:dyDescent="0.3">
      <c r="B114" s="25"/>
    </row>
    <row r="115" spans="2:2" ht="12.75" customHeight="1" x14ac:dyDescent="0.3">
      <c r="B115" s="25"/>
    </row>
    <row r="116" spans="2:2" ht="12.75" customHeight="1" x14ac:dyDescent="0.3">
      <c r="B116" s="25"/>
    </row>
    <row r="117" spans="2:2" ht="12.75" customHeight="1" x14ac:dyDescent="0.3">
      <c r="B117" s="25"/>
    </row>
    <row r="118" spans="2:2" ht="12.75" customHeight="1" x14ac:dyDescent="0.3">
      <c r="B118" s="25"/>
    </row>
    <row r="119" spans="2:2" ht="12.75" customHeight="1" x14ac:dyDescent="0.3">
      <c r="B119" s="25"/>
    </row>
    <row r="120" spans="2:2" ht="12.75" customHeight="1" x14ac:dyDescent="0.3">
      <c r="B120" s="25"/>
    </row>
    <row r="121" spans="2:2" ht="12.75" customHeight="1" x14ac:dyDescent="0.3">
      <c r="B121" s="25"/>
    </row>
    <row r="122" spans="2:2" ht="12.75" customHeight="1" x14ac:dyDescent="0.3">
      <c r="B122" s="25"/>
    </row>
    <row r="123" spans="2:2" ht="12.75" customHeight="1" x14ac:dyDescent="0.3">
      <c r="B123" s="25"/>
    </row>
    <row r="124" spans="2:2" ht="12.75" customHeight="1" x14ac:dyDescent="0.3">
      <c r="B124" s="25"/>
    </row>
    <row r="125" spans="2:2" ht="12.75" customHeight="1" x14ac:dyDescent="0.3">
      <c r="B125" s="25"/>
    </row>
    <row r="126" spans="2:2" ht="12.75" customHeight="1" x14ac:dyDescent="0.3">
      <c r="B126" s="25"/>
    </row>
    <row r="127" spans="2:2" ht="12.75" customHeight="1" x14ac:dyDescent="0.3">
      <c r="B127" s="25"/>
    </row>
    <row r="128" spans="2:2" ht="12.75" customHeight="1" x14ac:dyDescent="0.3">
      <c r="B128" s="25"/>
    </row>
    <row r="129" spans="2:2" ht="12.75" customHeight="1" x14ac:dyDescent="0.3">
      <c r="B129" s="25"/>
    </row>
    <row r="130" spans="2:2" ht="12.75" customHeight="1" x14ac:dyDescent="0.3">
      <c r="B130" s="25"/>
    </row>
    <row r="131" spans="2:2" ht="12.75" customHeight="1" x14ac:dyDescent="0.3">
      <c r="B131" s="25"/>
    </row>
    <row r="132" spans="2:2" ht="12.75" customHeight="1" x14ac:dyDescent="0.3">
      <c r="B132" s="25"/>
    </row>
    <row r="133" spans="2:2" ht="12.75" customHeight="1" x14ac:dyDescent="0.3">
      <c r="B133" s="25"/>
    </row>
    <row r="134" spans="2:2" ht="12.75" customHeight="1" x14ac:dyDescent="0.3">
      <c r="B134" s="25"/>
    </row>
    <row r="135" spans="2:2" ht="12.75" customHeight="1" x14ac:dyDescent="0.3">
      <c r="B135" s="25"/>
    </row>
    <row r="136" spans="2:2" ht="12.75" customHeight="1" x14ac:dyDescent="0.3">
      <c r="B136" s="25"/>
    </row>
    <row r="137" spans="2:2" ht="12.75" customHeight="1" x14ac:dyDescent="0.3">
      <c r="B137" s="25"/>
    </row>
    <row r="138" spans="2:2" ht="12.75" customHeight="1" x14ac:dyDescent="0.3">
      <c r="B138" s="25"/>
    </row>
    <row r="139" spans="2:2" ht="12.75" customHeight="1" x14ac:dyDescent="0.3">
      <c r="B139" s="25"/>
    </row>
    <row r="140" spans="2:2" ht="12.75" customHeight="1" x14ac:dyDescent="0.3">
      <c r="B140" s="25"/>
    </row>
    <row r="141" spans="2:2" ht="12.75" customHeight="1" x14ac:dyDescent="0.3">
      <c r="B141" s="25"/>
    </row>
    <row r="142" spans="2:2" ht="12.75" customHeight="1" x14ac:dyDescent="0.3">
      <c r="B142" s="25"/>
    </row>
    <row r="143" spans="2:2" ht="12.75" customHeight="1" x14ac:dyDescent="0.3">
      <c r="B143" s="25"/>
    </row>
    <row r="144" spans="2:2" ht="12.75" customHeight="1" x14ac:dyDescent="0.3">
      <c r="B144" s="25"/>
    </row>
    <row r="145" spans="2:2" ht="12.75" customHeight="1" x14ac:dyDescent="0.3">
      <c r="B145" s="25"/>
    </row>
    <row r="146" spans="2:2" ht="12.75" customHeight="1" x14ac:dyDescent="0.3">
      <c r="B146" s="25"/>
    </row>
    <row r="147" spans="2:2" ht="12.75" customHeight="1" x14ac:dyDescent="0.3">
      <c r="B147" s="25"/>
    </row>
    <row r="148" spans="2:2" ht="12.75" customHeight="1" x14ac:dyDescent="0.3">
      <c r="B148" s="25"/>
    </row>
    <row r="149" spans="2:2" ht="12.75" customHeight="1" x14ac:dyDescent="0.3">
      <c r="B149" s="25"/>
    </row>
    <row r="150" spans="2:2" ht="12.75" customHeight="1" x14ac:dyDescent="0.3">
      <c r="B150" s="25"/>
    </row>
    <row r="151" spans="2:2" ht="12.75" customHeight="1" x14ac:dyDescent="0.3">
      <c r="B151" s="25"/>
    </row>
    <row r="152" spans="2:2" ht="12.75" customHeight="1" x14ac:dyDescent="0.3">
      <c r="B152" s="25"/>
    </row>
    <row r="153" spans="2:2" ht="12.75" customHeight="1" x14ac:dyDescent="0.3">
      <c r="B153" s="25"/>
    </row>
    <row r="154" spans="2:2" ht="12.75" customHeight="1" x14ac:dyDescent="0.3">
      <c r="B154" s="25"/>
    </row>
    <row r="155" spans="2:2" ht="12.75" customHeight="1" x14ac:dyDescent="0.3">
      <c r="B155" s="25"/>
    </row>
    <row r="156" spans="2:2" ht="12.75" customHeight="1" x14ac:dyDescent="0.3">
      <c r="B156" s="25"/>
    </row>
    <row r="157" spans="2:2" ht="12.75" customHeight="1" x14ac:dyDescent="0.3">
      <c r="B157" s="25"/>
    </row>
    <row r="158" spans="2:2" ht="12.75" customHeight="1" x14ac:dyDescent="0.3">
      <c r="B158" s="25"/>
    </row>
    <row r="159" spans="2:2" ht="12.75" customHeight="1" x14ac:dyDescent="0.3">
      <c r="B159" s="25"/>
    </row>
    <row r="160" spans="2:2" ht="12.75" customHeight="1" x14ac:dyDescent="0.3">
      <c r="B160" s="25"/>
    </row>
    <row r="161" spans="2:2" ht="12.75" customHeight="1" x14ac:dyDescent="0.3">
      <c r="B161" s="25"/>
    </row>
    <row r="162" spans="2:2" ht="12.75" customHeight="1" x14ac:dyDescent="0.3">
      <c r="B162" s="25"/>
    </row>
    <row r="163" spans="2:2" ht="12.75" customHeight="1" x14ac:dyDescent="0.3">
      <c r="B163" s="25"/>
    </row>
    <row r="164" spans="2:2" ht="12.75" customHeight="1" x14ac:dyDescent="0.3">
      <c r="B164" s="25"/>
    </row>
    <row r="165" spans="2:2" ht="12.75" customHeight="1" x14ac:dyDescent="0.3">
      <c r="B165" s="25"/>
    </row>
    <row r="166" spans="2:2" ht="12.75" customHeight="1" x14ac:dyDescent="0.3">
      <c r="B166" s="25"/>
    </row>
    <row r="167" spans="2:2" ht="12.75" customHeight="1" x14ac:dyDescent="0.3">
      <c r="B167" s="25"/>
    </row>
    <row r="168" spans="2:2" ht="12.75" customHeight="1" x14ac:dyDescent="0.3">
      <c r="B168" s="25"/>
    </row>
    <row r="169" spans="2:2" ht="12.75" customHeight="1" x14ac:dyDescent="0.3">
      <c r="B169" s="25"/>
    </row>
    <row r="170" spans="2:2" ht="12.75" customHeight="1" x14ac:dyDescent="0.3">
      <c r="B170" s="25"/>
    </row>
    <row r="171" spans="2:2" ht="12.75" customHeight="1" x14ac:dyDescent="0.3">
      <c r="B171" s="25"/>
    </row>
    <row r="172" spans="2:2" ht="12.75" customHeight="1" x14ac:dyDescent="0.3">
      <c r="B172" s="25"/>
    </row>
    <row r="173" spans="2:2" ht="12.75" customHeight="1" x14ac:dyDescent="0.3">
      <c r="B173" s="25"/>
    </row>
    <row r="174" spans="2:2" ht="12.75" customHeight="1" x14ac:dyDescent="0.3">
      <c r="B174" s="25"/>
    </row>
    <row r="175" spans="2:2" ht="12.75" customHeight="1" x14ac:dyDescent="0.3">
      <c r="B175" s="25"/>
    </row>
    <row r="176" spans="2:2" ht="12.75" customHeight="1" x14ac:dyDescent="0.3">
      <c r="B176" s="25"/>
    </row>
    <row r="177" spans="2:2" ht="12.75" customHeight="1" x14ac:dyDescent="0.3">
      <c r="B177" s="25"/>
    </row>
    <row r="178" spans="2:2" ht="12.75" customHeight="1" x14ac:dyDescent="0.3">
      <c r="B178" s="25"/>
    </row>
    <row r="179" spans="2:2" ht="12.75" customHeight="1" x14ac:dyDescent="0.3">
      <c r="B179" s="25"/>
    </row>
    <row r="180" spans="2:2" ht="12.75" customHeight="1" x14ac:dyDescent="0.3">
      <c r="B180" s="25"/>
    </row>
    <row r="181" spans="2:2" ht="12.75" customHeight="1" x14ac:dyDescent="0.3">
      <c r="B181" s="25"/>
    </row>
    <row r="182" spans="2:2" ht="12.75" customHeight="1" x14ac:dyDescent="0.3">
      <c r="B182" s="25"/>
    </row>
    <row r="183" spans="2:2" ht="12.75" customHeight="1" x14ac:dyDescent="0.3">
      <c r="B183" s="25"/>
    </row>
    <row r="184" spans="2:2" ht="12.75" customHeight="1" x14ac:dyDescent="0.3">
      <c r="B184" s="25"/>
    </row>
    <row r="185" spans="2:2" ht="12.75" customHeight="1" x14ac:dyDescent="0.3">
      <c r="B185" s="25"/>
    </row>
    <row r="186" spans="2:2" ht="12.75" customHeight="1" x14ac:dyDescent="0.3">
      <c r="B186" s="25"/>
    </row>
    <row r="187" spans="2:2" ht="12.75" customHeight="1" x14ac:dyDescent="0.3">
      <c r="B187" s="25"/>
    </row>
    <row r="188" spans="2:2" ht="12.75" customHeight="1" x14ac:dyDescent="0.3">
      <c r="B188" s="25"/>
    </row>
    <row r="189" spans="2:2" ht="12.75" customHeight="1" x14ac:dyDescent="0.3">
      <c r="B189" s="25"/>
    </row>
    <row r="190" spans="2:2" ht="12.75" customHeight="1" x14ac:dyDescent="0.3">
      <c r="B190" s="25"/>
    </row>
    <row r="191" spans="2:2" ht="12.75" customHeight="1" x14ac:dyDescent="0.3">
      <c r="B191" s="25"/>
    </row>
    <row r="192" spans="2:2" ht="12.75" customHeight="1" x14ac:dyDescent="0.3">
      <c r="B192" s="25"/>
    </row>
    <row r="193" spans="2:2" ht="12.75" customHeight="1" x14ac:dyDescent="0.3">
      <c r="B193" s="25"/>
    </row>
    <row r="194" spans="2:2" ht="12.75" customHeight="1" x14ac:dyDescent="0.3">
      <c r="B194" s="25"/>
    </row>
    <row r="195" spans="2:2" ht="12.75" customHeight="1" x14ac:dyDescent="0.3">
      <c r="B195" s="25"/>
    </row>
    <row r="196" spans="2:2" ht="12.75" customHeight="1" x14ac:dyDescent="0.3">
      <c r="B196" s="25"/>
    </row>
    <row r="197" spans="2:2" ht="12.75" customHeight="1" x14ac:dyDescent="0.3">
      <c r="B197" s="25"/>
    </row>
    <row r="198" spans="2:2" ht="12.75" customHeight="1" x14ac:dyDescent="0.3">
      <c r="B198" s="25"/>
    </row>
    <row r="199" spans="2:2" ht="12.75" customHeight="1" x14ac:dyDescent="0.3">
      <c r="B199" s="25"/>
    </row>
    <row r="200" spans="2:2" ht="12.75" customHeight="1" x14ac:dyDescent="0.3">
      <c r="B200" s="25"/>
    </row>
    <row r="201" spans="2:2" ht="12.75" customHeight="1" x14ac:dyDescent="0.3">
      <c r="B201" s="25"/>
    </row>
    <row r="202" spans="2:2" ht="12.75" customHeight="1" x14ac:dyDescent="0.3">
      <c r="B202" s="25"/>
    </row>
    <row r="203" spans="2:2" ht="12.75" customHeight="1" x14ac:dyDescent="0.3">
      <c r="B203" s="25"/>
    </row>
    <row r="204" spans="2:2" ht="12.75" customHeight="1" x14ac:dyDescent="0.3">
      <c r="B204" s="25"/>
    </row>
    <row r="205" spans="2:2" ht="12.75" customHeight="1" x14ac:dyDescent="0.3">
      <c r="B205" s="25"/>
    </row>
    <row r="206" spans="2:2" ht="12.75" customHeight="1" x14ac:dyDescent="0.3">
      <c r="B206" s="25"/>
    </row>
    <row r="207" spans="2:2" ht="12.75" customHeight="1" x14ac:dyDescent="0.3">
      <c r="B207" s="25"/>
    </row>
    <row r="208" spans="2:2" ht="12.75" customHeight="1" x14ac:dyDescent="0.3">
      <c r="B208" s="25"/>
    </row>
    <row r="209" spans="2:2" ht="12.75" customHeight="1" x14ac:dyDescent="0.3">
      <c r="B209" s="25"/>
    </row>
    <row r="210" spans="2:2" ht="12.75" customHeight="1" x14ac:dyDescent="0.3">
      <c r="B210" s="25"/>
    </row>
    <row r="211" spans="2:2" ht="12.75" customHeight="1" x14ac:dyDescent="0.3">
      <c r="B211" s="25"/>
    </row>
    <row r="212" spans="2:2" ht="12.75" customHeight="1" x14ac:dyDescent="0.3">
      <c r="B212" s="25"/>
    </row>
    <row r="213" spans="2:2" ht="12.75" customHeight="1" x14ac:dyDescent="0.3">
      <c r="B213" s="25"/>
    </row>
    <row r="214" spans="2:2" ht="12.75" customHeight="1" x14ac:dyDescent="0.3">
      <c r="B214" s="25"/>
    </row>
    <row r="215" spans="2:2" ht="12.75" customHeight="1" x14ac:dyDescent="0.3">
      <c r="B215" s="25"/>
    </row>
    <row r="216" spans="2:2" ht="12.75" customHeight="1" x14ac:dyDescent="0.3">
      <c r="B216" s="25"/>
    </row>
    <row r="217" spans="2:2" ht="12.75" customHeight="1" x14ac:dyDescent="0.3">
      <c r="B217" s="25"/>
    </row>
    <row r="218" spans="2:2" ht="12.75" customHeight="1" x14ac:dyDescent="0.3">
      <c r="B218" s="25"/>
    </row>
    <row r="219" spans="2:2" ht="12.75" customHeight="1" x14ac:dyDescent="0.3">
      <c r="B219" s="25"/>
    </row>
    <row r="220" spans="2:2" ht="12.75" customHeight="1" x14ac:dyDescent="0.3">
      <c r="B220" s="25"/>
    </row>
    <row r="221" spans="2:2" ht="12.75" customHeight="1" x14ac:dyDescent="0.3">
      <c r="B221" s="25"/>
    </row>
    <row r="222" spans="2:2" ht="12.75" customHeight="1" x14ac:dyDescent="0.3">
      <c r="B222" s="25"/>
    </row>
    <row r="223" spans="2:2" ht="12.75" customHeight="1" x14ac:dyDescent="0.3">
      <c r="B223" s="25"/>
    </row>
    <row r="224" spans="2:2" ht="12.75" customHeight="1" x14ac:dyDescent="0.3">
      <c r="B224" s="25"/>
    </row>
    <row r="225" spans="2:2" ht="12.75" customHeight="1" x14ac:dyDescent="0.3">
      <c r="B225" s="25"/>
    </row>
    <row r="226" spans="2:2" ht="12.75" customHeight="1" x14ac:dyDescent="0.3">
      <c r="B226" s="25"/>
    </row>
    <row r="227" spans="2:2" ht="12.75" customHeight="1" x14ac:dyDescent="0.3">
      <c r="B227" s="25"/>
    </row>
    <row r="228" spans="2:2" ht="12.75" customHeight="1" x14ac:dyDescent="0.3">
      <c r="B228" s="25"/>
    </row>
    <row r="229" spans="2:2" ht="12.75" customHeight="1" x14ac:dyDescent="0.3">
      <c r="B229" s="25"/>
    </row>
    <row r="230" spans="2:2" ht="12.75" customHeight="1" x14ac:dyDescent="0.3">
      <c r="B230" s="25"/>
    </row>
    <row r="231" spans="2:2" ht="12.75" customHeight="1" x14ac:dyDescent="0.3">
      <c r="B231" s="25"/>
    </row>
    <row r="232" spans="2:2" ht="12.75" customHeight="1" x14ac:dyDescent="0.3">
      <c r="B232" s="25"/>
    </row>
    <row r="233" spans="2:2" ht="12.75" customHeight="1" x14ac:dyDescent="0.3">
      <c r="B233" s="25"/>
    </row>
    <row r="234" spans="2:2" ht="12.75" customHeight="1" x14ac:dyDescent="0.3">
      <c r="B234" s="25"/>
    </row>
    <row r="235" spans="2:2" ht="12.75" customHeight="1" x14ac:dyDescent="0.3">
      <c r="B235" s="25"/>
    </row>
    <row r="236" spans="2:2" ht="12.75" customHeight="1" x14ac:dyDescent="0.3">
      <c r="B236" s="25"/>
    </row>
    <row r="237" spans="2:2" ht="12.75" customHeight="1" x14ac:dyDescent="0.3">
      <c r="B237" s="25"/>
    </row>
    <row r="238" spans="2:2" ht="12.75" customHeight="1" x14ac:dyDescent="0.3">
      <c r="B238" s="25"/>
    </row>
    <row r="239" spans="2:2" ht="12.75" customHeight="1" x14ac:dyDescent="0.3">
      <c r="B239" s="25"/>
    </row>
    <row r="240" spans="2:2" ht="12.75" customHeight="1" x14ac:dyDescent="0.3">
      <c r="B240" s="25"/>
    </row>
    <row r="241" spans="2:2" ht="12.75" customHeight="1" x14ac:dyDescent="0.3">
      <c r="B241" s="25"/>
    </row>
    <row r="242" spans="2:2" ht="12.75" customHeight="1" x14ac:dyDescent="0.3">
      <c r="B242" s="25"/>
    </row>
    <row r="243" spans="2:2" ht="12.75" customHeight="1" x14ac:dyDescent="0.3">
      <c r="B243" s="25"/>
    </row>
    <row r="244" spans="2:2" ht="12.75" customHeight="1" x14ac:dyDescent="0.3">
      <c r="B244" s="25"/>
    </row>
    <row r="245" spans="2:2" ht="12.75" customHeight="1" x14ac:dyDescent="0.3">
      <c r="B245" s="25"/>
    </row>
    <row r="246" spans="2:2" ht="12.75" customHeight="1" x14ac:dyDescent="0.3">
      <c r="B246" s="25"/>
    </row>
    <row r="247" spans="2:2" ht="12.75" customHeight="1" x14ac:dyDescent="0.3">
      <c r="B247" s="25"/>
    </row>
    <row r="248" spans="2:2" ht="12.75" customHeight="1" x14ac:dyDescent="0.3">
      <c r="B248" s="25"/>
    </row>
    <row r="249" spans="2:2" ht="12.75" customHeight="1" x14ac:dyDescent="0.3">
      <c r="B249" s="25"/>
    </row>
    <row r="250" spans="2:2" ht="12.75" customHeight="1" x14ac:dyDescent="0.3">
      <c r="B250" s="25"/>
    </row>
    <row r="251" spans="2:2" ht="12.75" customHeight="1" x14ac:dyDescent="0.3">
      <c r="B251" s="25"/>
    </row>
    <row r="252" spans="2:2" ht="12.75" customHeight="1" x14ac:dyDescent="0.3">
      <c r="B252" s="25"/>
    </row>
    <row r="253" spans="2:2" ht="12.75" customHeight="1" x14ac:dyDescent="0.3">
      <c r="B253" s="25"/>
    </row>
    <row r="254" spans="2:2" ht="12.75" customHeight="1" x14ac:dyDescent="0.3">
      <c r="B254" s="25"/>
    </row>
    <row r="255" spans="2:2" ht="12.75" customHeight="1" x14ac:dyDescent="0.3">
      <c r="B255" s="25"/>
    </row>
    <row r="256" spans="2:2" ht="12.75" customHeight="1" x14ac:dyDescent="0.3">
      <c r="B256" s="25"/>
    </row>
    <row r="257" spans="2:2" ht="12.75" customHeight="1" x14ac:dyDescent="0.3">
      <c r="B257" s="25"/>
    </row>
    <row r="258" spans="2:2" ht="12.75" customHeight="1" x14ac:dyDescent="0.3">
      <c r="B258" s="25"/>
    </row>
    <row r="259" spans="2:2" ht="12.75" customHeight="1" x14ac:dyDescent="0.3">
      <c r="B259" s="25"/>
    </row>
    <row r="260" spans="2:2" ht="12.75" customHeight="1" x14ac:dyDescent="0.3">
      <c r="B260" s="25"/>
    </row>
    <row r="261" spans="2:2" ht="12.75" customHeight="1" x14ac:dyDescent="0.3">
      <c r="B261" s="25"/>
    </row>
    <row r="262" spans="2:2" ht="12.75" customHeight="1" x14ac:dyDescent="0.3">
      <c r="B262" s="25"/>
    </row>
    <row r="263" spans="2:2" ht="12.75" customHeight="1" x14ac:dyDescent="0.3">
      <c r="B263" s="25"/>
    </row>
    <row r="264" spans="2:2" ht="12.75" customHeight="1" x14ac:dyDescent="0.3">
      <c r="B264" s="25"/>
    </row>
    <row r="265" spans="2:2" ht="12.75" customHeight="1" x14ac:dyDescent="0.3">
      <c r="B265" s="25"/>
    </row>
    <row r="266" spans="2:2" ht="12.75" customHeight="1" x14ac:dyDescent="0.3">
      <c r="B266" s="25"/>
    </row>
    <row r="267" spans="2:2" ht="12.75" customHeight="1" x14ac:dyDescent="0.3">
      <c r="B267" s="25"/>
    </row>
    <row r="268" spans="2:2" ht="12.75" customHeight="1" x14ac:dyDescent="0.3">
      <c r="B268" s="25"/>
    </row>
    <row r="269" spans="2:2" ht="12.75" customHeight="1" x14ac:dyDescent="0.3">
      <c r="B269" s="25"/>
    </row>
    <row r="270" spans="2:2" ht="12.75" customHeight="1" x14ac:dyDescent="0.3">
      <c r="B270" s="25"/>
    </row>
    <row r="271" spans="2:2" ht="12.75" customHeight="1" x14ac:dyDescent="0.3">
      <c r="B271" s="25"/>
    </row>
    <row r="272" spans="2:2" ht="12.75" customHeight="1" x14ac:dyDescent="0.3">
      <c r="B272" s="25"/>
    </row>
    <row r="273" spans="2:2" ht="12.75" customHeight="1" x14ac:dyDescent="0.3">
      <c r="B273" s="25"/>
    </row>
    <row r="274" spans="2:2" ht="12.75" customHeight="1" x14ac:dyDescent="0.3">
      <c r="B274" s="25"/>
    </row>
    <row r="275" spans="2:2" ht="12.75" customHeight="1" x14ac:dyDescent="0.3">
      <c r="B275" s="25"/>
    </row>
    <row r="276" spans="2:2" ht="12.75" customHeight="1" x14ac:dyDescent="0.3">
      <c r="B276" s="25"/>
    </row>
    <row r="277" spans="2:2" ht="12.75" customHeight="1" x14ac:dyDescent="0.3">
      <c r="B277" s="25"/>
    </row>
    <row r="278" spans="2:2" ht="12.75" customHeight="1" x14ac:dyDescent="0.3">
      <c r="B278" s="25"/>
    </row>
    <row r="279" spans="2:2" ht="12.75" customHeight="1" x14ac:dyDescent="0.3">
      <c r="B279" s="25"/>
    </row>
    <row r="280" spans="2:2" ht="12.75" customHeight="1" x14ac:dyDescent="0.3">
      <c r="B280" s="25"/>
    </row>
    <row r="281" spans="2:2" ht="12.75" customHeight="1" x14ac:dyDescent="0.3">
      <c r="B281" s="25"/>
    </row>
    <row r="282" spans="2:2" ht="12.75" customHeight="1" x14ac:dyDescent="0.3">
      <c r="B282" s="25"/>
    </row>
    <row r="283" spans="2:2" ht="12.75" customHeight="1" x14ac:dyDescent="0.3">
      <c r="B283" s="25"/>
    </row>
    <row r="284" spans="2:2" ht="12.75" customHeight="1" x14ac:dyDescent="0.3">
      <c r="B284" s="25"/>
    </row>
    <row r="285" spans="2:2" ht="12.75" customHeight="1" x14ac:dyDescent="0.3">
      <c r="B285" s="25"/>
    </row>
    <row r="286" spans="2:2" ht="12.75" customHeight="1" x14ac:dyDescent="0.3">
      <c r="B286" s="25"/>
    </row>
    <row r="287" spans="2:2" ht="12.75" customHeight="1" x14ac:dyDescent="0.3">
      <c r="B287" s="25"/>
    </row>
    <row r="288" spans="2:2" ht="12.75" customHeight="1" x14ac:dyDescent="0.3">
      <c r="B288" s="25"/>
    </row>
    <row r="289" spans="2:2" ht="12.75" customHeight="1" x14ac:dyDescent="0.3">
      <c r="B289" s="25"/>
    </row>
    <row r="290" spans="2:2" ht="12.75" customHeight="1" x14ac:dyDescent="0.3">
      <c r="B290" s="25"/>
    </row>
    <row r="291" spans="2:2" ht="12.75" customHeight="1" x14ac:dyDescent="0.3">
      <c r="B291" s="25"/>
    </row>
    <row r="292" spans="2:2" ht="12.75" customHeight="1" x14ac:dyDescent="0.3">
      <c r="B292" s="25"/>
    </row>
    <row r="293" spans="2:2" ht="12.75" customHeight="1" x14ac:dyDescent="0.3">
      <c r="B293" s="25"/>
    </row>
    <row r="294" spans="2:2" ht="12.75" customHeight="1" x14ac:dyDescent="0.3">
      <c r="B294" s="25"/>
    </row>
    <row r="295" spans="2:2" ht="12.75" customHeight="1" x14ac:dyDescent="0.3">
      <c r="B295" s="25"/>
    </row>
    <row r="296" spans="2:2" ht="12.75" customHeight="1" x14ac:dyDescent="0.3">
      <c r="B296" s="25"/>
    </row>
    <row r="297" spans="2:2" ht="12.75" customHeight="1" x14ac:dyDescent="0.3">
      <c r="B297" s="25"/>
    </row>
    <row r="298" spans="2:2" ht="12.75" customHeight="1" x14ac:dyDescent="0.3">
      <c r="B298" s="25"/>
    </row>
    <row r="299" spans="2:2" ht="12.75" customHeight="1" x14ac:dyDescent="0.3">
      <c r="B299" s="25"/>
    </row>
    <row r="300" spans="2:2" ht="12.75" customHeight="1" x14ac:dyDescent="0.3">
      <c r="B300" s="25"/>
    </row>
    <row r="301" spans="2:2" ht="12.75" customHeight="1" x14ac:dyDescent="0.3">
      <c r="B301" s="25"/>
    </row>
    <row r="302" spans="2:2" ht="12.75" customHeight="1" x14ac:dyDescent="0.3">
      <c r="B302" s="25"/>
    </row>
    <row r="303" spans="2:2" ht="12.75" customHeight="1" x14ac:dyDescent="0.3">
      <c r="B303" s="25"/>
    </row>
    <row r="304" spans="2:2" ht="12.75" customHeight="1" x14ac:dyDescent="0.3">
      <c r="B304" s="25"/>
    </row>
    <row r="305" spans="2:2" ht="12.75" customHeight="1" x14ac:dyDescent="0.3">
      <c r="B305" s="25"/>
    </row>
    <row r="306" spans="2:2" ht="12.75" customHeight="1" x14ac:dyDescent="0.3">
      <c r="B306" s="25"/>
    </row>
    <row r="307" spans="2:2" ht="12.75" customHeight="1" x14ac:dyDescent="0.3">
      <c r="B307" s="25"/>
    </row>
    <row r="308" spans="2:2" ht="12.75" customHeight="1" x14ac:dyDescent="0.3">
      <c r="B308" s="25"/>
    </row>
    <row r="309" spans="2:2" ht="12.75" customHeight="1" x14ac:dyDescent="0.3">
      <c r="B309" s="25"/>
    </row>
    <row r="310" spans="2:2" ht="12.75" customHeight="1" x14ac:dyDescent="0.3">
      <c r="B310" s="25"/>
    </row>
    <row r="311" spans="2:2" ht="12.75" customHeight="1" x14ac:dyDescent="0.3">
      <c r="B311" s="25"/>
    </row>
    <row r="312" spans="2:2" ht="12.75" customHeight="1" x14ac:dyDescent="0.3">
      <c r="B312" s="25"/>
    </row>
    <row r="313" spans="2:2" ht="12.75" customHeight="1" x14ac:dyDescent="0.3">
      <c r="B313" s="25"/>
    </row>
    <row r="314" spans="2:2" ht="12.75" customHeight="1" x14ac:dyDescent="0.3">
      <c r="B314" s="25"/>
    </row>
    <row r="315" spans="2:2" ht="12.75" customHeight="1" x14ac:dyDescent="0.3">
      <c r="B315" s="25"/>
    </row>
    <row r="316" spans="2:2" ht="12.75" customHeight="1" x14ac:dyDescent="0.3">
      <c r="B316" s="25"/>
    </row>
    <row r="317" spans="2:2" ht="12.75" customHeight="1" x14ac:dyDescent="0.3">
      <c r="B317" s="25"/>
    </row>
    <row r="318" spans="2:2" ht="12.75" customHeight="1" x14ac:dyDescent="0.3">
      <c r="B318" s="25"/>
    </row>
    <row r="319" spans="2:2" ht="12.75" customHeight="1" x14ac:dyDescent="0.3">
      <c r="B319" s="25"/>
    </row>
    <row r="320" spans="2:2" ht="12.75" customHeight="1" x14ac:dyDescent="0.3">
      <c r="B320" s="25"/>
    </row>
    <row r="321" spans="2:2" ht="12.75" customHeight="1" x14ac:dyDescent="0.3">
      <c r="B321" s="25"/>
    </row>
    <row r="322" spans="2:2" ht="12.75" customHeight="1" x14ac:dyDescent="0.3">
      <c r="B322" s="25"/>
    </row>
    <row r="323" spans="2:2" ht="12.75" customHeight="1" x14ac:dyDescent="0.3">
      <c r="B323" s="25"/>
    </row>
    <row r="324" spans="2:2" ht="12.75" customHeight="1" x14ac:dyDescent="0.3">
      <c r="B324" s="25"/>
    </row>
    <row r="325" spans="2:2" ht="12.75" customHeight="1" x14ac:dyDescent="0.3">
      <c r="B325" s="25"/>
    </row>
    <row r="326" spans="2:2" ht="12.75" customHeight="1" x14ac:dyDescent="0.3">
      <c r="B326" s="25"/>
    </row>
    <row r="327" spans="2:2" ht="12.75" customHeight="1" x14ac:dyDescent="0.3">
      <c r="B327" s="25"/>
    </row>
    <row r="328" spans="2:2" ht="12.75" customHeight="1" x14ac:dyDescent="0.3">
      <c r="B328" s="25"/>
    </row>
    <row r="329" spans="2:2" ht="12.75" customHeight="1" x14ac:dyDescent="0.3">
      <c r="B329" s="25"/>
    </row>
    <row r="330" spans="2:2" ht="12.75" customHeight="1" x14ac:dyDescent="0.3">
      <c r="B330" s="25"/>
    </row>
    <row r="331" spans="2:2" ht="12.75" customHeight="1" x14ac:dyDescent="0.3">
      <c r="B331" s="25"/>
    </row>
    <row r="332" spans="2:2" ht="12.75" customHeight="1" x14ac:dyDescent="0.3">
      <c r="B332" s="25"/>
    </row>
    <row r="333" spans="2:2" ht="12.75" customHeight="1" x14ac:dyDescent="0.3">
      <c r="B333" s="25"/>
    </row>
    <row r="334" spans="2:2" ht="12.75" customHeight="1" x14ac:dyDescent="0.3">
      <c r="B334" s="25"/>
    </row>
    <row r="335" spans="2:2" ht="12.75" customHeight="1" x14ac:dyDescent="0.3">
      <c r="B335" s="25"/>
    </row>
    <row r="336" spans="2:2" ht="12.75" customHeight="1" x14ac:dyDescent="0.3">
      <c r="B336" s="25"/>
    </row>
    <row r="337" spans="2:2" ht="12.75" customHeight="1" x14ac:dyDescent="0.3">
      <c r="B337" s="25"/>
    </row>
    <row r="338" spans="2:2" ht="12.75" customHeight="1" x14ac:dyDescent="0.3">
      <c r="B338" s="25"/>
    </row>
    <row r="339" spans="2:2" ht="12.75" customHeight="1" x14ac:dyDescent="0.3">
      <c r="B339" s="25"/>
    </row>
    <row r="340" spans="2:2" ht="12.75" customHeight="1" x14ac:dyDescent="0.3">
      <c r="B340" s="25"/>
    </row>
    <row r="341" spans="2:2" ht="12.75" customHeight="1" x14ac:dyDescent="0.3">
      <c r="B341" s="25"/>
    </row>
    <row r="342" spans="2:2" ht="12.75" customHeight="1" x14ac:dyDescent="0.3">
      <c r="B342" s="25"/>
    </row>
    <row r="343" spans="2:2" ht="12.75" customHeight="1" x14ac:dyDescent="0.3">
      <c r="B343" s="25"/>
    </row>
    <row r="344" spans="2:2" ht="12.75" customHeight="1" x14ac:dyDescent="0.3">
      <c r="B344" s="25"/>
    </row>
    <row r="345" spans="2:2" ht="12.75" customHeight="1" x14ac:dyDescent="0.3">
      <c r="B345" s="25"/>
    </row>
    <row r="346" spans="2:2" ht="12.75" customHeight="1" x14ac:dyDescent="0.3">
      <c r="B346" s="25"/>
    </row>
    <row r="347" spans="2:2" ht="12.75" customHeight="1" x14ac:dyDescent="0.3">
      <c r="B347" s="25"/>
    </row>
    <row r="348" spans="2:2" ht="12.75" customHeight="1" x14ac:dyDescent="0.3">
      <c r="B348" s="25"/>
    </row>
    <row r="349" spans="2:2" ht="12.75" customHeight="1" x14ac:dyDescent="0.3">
      <c r="B349" s="25"/>
    </row>
    <row r="350" spans="2:2" ht="12.75" customHeight="1" x14ac:dyDescent="0.3">
      <c r="B350" s="25"/>
    </row>
    <row r="351" spans="2:2" ht="12.75" customHeight="1" x14ac:dyDescent="0.3">
      <c r="B351" s="25"/>
    </row>
    <row r="352" spans="2:2" ht="12.75" customHeight="1" x14ac:dyDescent="0.3">
      <c r="B352" s="25"/>
    </row>
    <row r="353" spans="2:2" ht="12.75" customHeight="1" x14ac:dyDescent="0.3">
      <c r="B353" s="25"/>
    </row>
    <row r="354" spans="2:2" ht="12.75" customHeight="1" x14ac:dyDescent="0.3">
      <c r="B354" s="25"/>
    </row>
    <row r="355" spans="2:2" ht="12.75" customHeight="1" x14ac:dyDescent="0.3">
      <c r="B355" s="25"/>
    </row>
    <row r="356" spans="2:2" ht="12.75" customHeight="1" x14ac:dyDescent="0.3">
      <c r="B356" s="25"/>
    </row>
    <row r="357" spans="2:2" ht="12.75" customHeight="1" x14ac:dyDescent="0.3">
      <c r="B357" s="25"/>
    </row>
    <row r="358" spans="2:2" ht="12.75" customHeight="1" x14ac:dyDescent="0.3">
      <c r="B358" s="25"/>
    </row>
    <row r="359" spans="2:2" ht="12.75" customHeight="1" x14ac:dyDescent="0.3">
      <c r="B359" s="25"/>
    </row>
    <row r="360" spans="2:2" ht="12.75" customHeight="1" x14ac:dyDescent="0.3">
      <c r="B360" s="25"/>
    </row>
    <row r="361" spans="2:2" ht="12.75" customHeight="1" x14ac:dyDescent="0.3">
      <c r="B361" s="25"/>
    </row>
    <row r="362" spans="2:2" ht="12.75" customHeight="1" x14ac:dyDescent="0.3">
      <c r="B362" s="25"/>
    </row>
    <row r="363" spans="2:2" ht="12.75" customHeight="1" x14ac:dyDescent="0.3">
      <c r="B363" s="25"/>
    </row>
    <row r="364" spans="2:2" ht="12.75" customHeight="1" x14ac:dyDescent="0.3">
      <c r="B364" s="25"/>
    </row>
    <row r="365" spans="2:2" ht="12.75" customHeight="1" x14ac:dyDescent="0.3">
      <c r="B365" s="25"/>
    </row>
    <row r="366" spans="2:2" ht="12.75" customHeight="1" x14ac:dyDescent="0.3">
      <c r="B366" s="25"/>
    </row>
    <row r="367" spans="2:2" ht="12.75" customHeight="1" x14ac:dyDescent="0.3">
      <c r="B367" s="25"/>
    </row>
    <row r="368" spans="2:2" ht="12.75" customHeight="1" x14ac:dyDescent="0.3">
      <c r="B368" s="25"/>
    </row>
    <row r="369" spans="2:2" ht="12.75" customHeight="1" x14ac:dyDescent="0.3">
      <c r="B369" s="25"/>
    </row>
    <row r="370" spans="2:2" ht="12.75" customHeight="1" x14ac:dyDescent="0.3">
      <c r="B370" s="25"/>
    </row>
    <row r="371" spans="2:2" ht="12.75" customHeight="1" x14ac:dyDescent="0.3">
      <c r="B371" s="25"/>
    </row>
    <row r="372" spans="2:2" ht="12.75" customHeight="1" x14ac:dyDescent="0.3">
      <c r="B372" s="25"/>
    </row>
    <row r="373" spans="2:2" ht="12.75" customHeight="1" x14ac:dyDescent="0.3">
      <c r="B373" s="25"/>
    </row>
    <row r="374" spans="2:2" ht="12.75" customHeight="1" x14ac:dyDescent="0.3">
      <c r="B374" s="25"/>
    </row>
    <row r="375" spans="2:2" ht="12.75" customHeight="1" x14ac:dyDescent="0.3">
      <c r="B375" s="25"/>
    </row>
    <row r="376" spans="2:2" ht="12.75" customHeight="1" x14ac:dyDescent="0.3">
      <c r="B376" s="25"/>
    </row>
    <row r="377" spans="2:2" ht="12.75" customHeight="1" x14ac:dyDescent="0.3">
      <c r="B377" s="25"/>
    </row>
    <row r="378" spans="2:2" ht="12.75" customHeight="1" x14ac:dyDescent="0.3">
      <c r="B378" s="25"/>
    </row>
    <row r="379" spans="2:2" ht="12.75" customHeight="1" x14ac:dyDescent="0.3">
      <c r="B379" s="25"/>
    </row>
    <row r="380" spans="2:2" ht="12.75" customHeight="1" x14ac:dyDescent="0.3">
      <c r="B380" s="25"/>
    </row>
    <row r="381" spans="2:2" ht="12.75" customHeight="1" x14ac:dyDescent="0.3">
      <c r="B381" s="25"/>
    </row>
    <row r="382" spans="2:2" ht="12.75" customHeight="1" x14ac:dyDescent="0.3">
      <c r="B382" s="25"/>
    </row>
    <row r="383" spans="2:2" ht="12.75" customHeight="1" x14ac:dyDescent="0.3">
      <c r="B383" s="25"/>
    </row>
    <row r="384" spans="2:2" ht="12.75" customHeight="1" x14ac:dyDescent="0.3">
      <c r="B384" s="25"/>
    </row>
    <row r="385" spans="2:2" ht="12.75" customHeight="1" x14ac:dyDescent="0.3">
      <c r="B385" s="25"/>
    </row>
    <row r="386" spans="2:2" ht="12.75" customHeight="1" x14ac:dyDescent="0.3">
      <c r="B386" s="25"/>
    </row>
    <row r="387" spans="2:2" ht="12.75" customHeight="1" x14ac:dyDescent="0.3">
      <c r="B387" s="25"/>
    </row>
    <row r="388" spans="2:2" ht="12.75" customHeight="1" x14ac:dyDescent="0.3">
      <c r="B388" s="25"/>
    </row>
    <row r="389" spans="2:2" ht="12.75" customHeight="1" x14ac:dyDescent="0.3">
      <c r="B389" s="25"/>
    </row>
    <row r="390" spans="2:2" ht="12.75" customHeight="1" x14ac:dyDescent="0.3">
      <c r="B390" s="25"/>
    </row>
    <row r="391" spans="2:2" ht="12.75" customHeight="1" x14ac:dyDescent="0.3">
      <c r="B391" s="25"/>
    </row>
    <row r="392" spans="2:2" ht="12.75" customHeight="1" x14ac:dyDescent="0.3">
      <c r="B392" s="25"/>
    </row>
    <row r="393" spans="2:2" ht="12.75" customHeight="1" x14ac:dyDescent="0.3">
      <c r="B393" s="25"/>
    </row>
    <row r="394" spans="2:2" ht="12.75" customHeight="1" x14ac:dyDescent="0.3">
      <c r="B394" s="25"/>
    </row>
    <row r="395" spans="2:2" ht="12.75" customHeight="1" x14ac:dyDescent="0.3">
      <c r="B395" s="25"/>
    </row>
    <row r="396" spans="2:2" ht="12.75" customHeight="1" x14ac:dyDescent="0.3">
      <c r="B396" s="25"/>
    </row>
    <row r="397" spans="2:2" ht="12.75" customHeight="1" x14ac:dyDescent="0.3">
      <c r="B397" s="25"/>
    </row>
    <row r="398" spans="2:2" ht="12.75" customHeight="1" x14ac:dyDescent="0.3">
      <c r="B398" s="25"/>
    </row>
    <row r="399" spans="2:2" ht="12.75" customHeight="1" x14ac:dyDescent="0.3">
      <c r="B399" s="25"/>
    </row>
    <row r="400" spans="2:2" ht="12.75" customHeight="1" x14ac:dyDescent="0.3">
      <c r="B400" s="25"/>
    </row>
    <row r="401" spans="2:2" ht="12.75" customHeight="1" x14ac:dyDescent="0.3">
      <c r="B401" s="25"/>
    </row>
    <row r="402" spans="2:2" ht="12.75" customHeight="1" x14ac:dyDescent="0.3">
      <c r="B402" s="25"/>
    </row>
    <row r="403" spans="2:2" ht="12.75" customHeight="1" x14ac:dyDescent="0.3">
      <c r="B403" s="25"/>
    </row>
    <row r="404" spans="2:2" ht="12.75" customHeight="1" x14ac:dyDescent="0.3">
      <c r="B404" s="25"/>
    </row>
    <row r="405" spans="2:2" ht="12.75" customHeight="1" x14ac:dyDescent="0.3">
      <c r="B405" s="25"/>
    </row>
    <row r="406" spans="2:2" ht="12.75" customHeight="1" x14ac:dyDescent="0.3">
      <c r="B406" s="25"/>
    </row>
    <row r="407" spans="2:2" ht="12.75" customHeight="1" x14ac:dyDescent="0.3">
      <c r="B407" s="25"/>
    </row>
    <row r="408" spans="2:2" ht="12.75" customHeight="1" x14ac:dyDescent="0.3">
      <c r="B408" s="25"/>
    </row>
    <row r="409" spans="2:2" ht="12.75" customHeight="1" x14ac:dyDescent="0.3">
      <c r="B409" s="25"/>
    </row>
    <row r="410" spans="2:2" ht="12.75" customHeight="1" x14ac:dyDescent="0.3">
      <c r="B410" s="25"/>
    </row>
    <row r="411" spans="2:2" ht="12.75" customHeight="1" x14ac:dyDescent="0.3">
      <c r="B411" s="25"/>
    </row>
    <row r="412" spans="2:2" ht="12.75" customHeight="1" x14ac:dyDescent="0.3">
      <c r="B412" s="25"/>
    </row>
    <row r="413" spans="2:2" ht="12.75" customHeight="1" x14ac:dyDescent="0.3">
      <c r="B413" s="25"/>
    </row>
    <row r="414" spans="2:2" ht="12.75" customHeight="1" x14ac:dyDescent="0.3">
      <c r="B414" s="25"/>
    </row>
    <row r="415" spans="2:2" ht="12.75" customHeight="1" x14ac:dyDescent="0.3">
      <c r="B415" s="25"/>
    </row>
    <row r="416" spans="2:2" ht="12.75" customHeight="1" x14ac:dyDescent="0.3">
      <c r="B416" s="25"/>
    </row>
    <row r="417" spans="2:2" ht="12.75" customHeight="1" x14ac:dyDescent="0.3">
      <c r="B417" s="25"/>
    </row>
    <row r="418" spans="2:2" ht="12.75" customHeight="1" x14ac:dyDescent="0.3">
      <c r="B418" s="25"/>
    </row>
    <row r="419" spans="2:2" ht="12.75" customHeight="1" x14ac:dyDescent="0.3">
      <c r="B419" s="25"/>
    </row>
    <row r="420" spans="2:2" ht="12.75" customHeight="1" x14ac:dyDescent="0.3">
      <c r="B420" s="25"/>
    </row>
    <row r="421" spans="2:2" ht="12.75" customHeight="1" x14ac:dyDescent="0.3">
      <c r="B421" s="25"/>
    </row>
    <row r="422" spans="2:2" ht="12.75" customHeight="1" x14ac:dyDescent="0.3">
      <c r="B422" s="25"/>
    </row>
    <row r="423" spans="2:2" ht="12.75" customHeight="1" x14ac:dyDescent="0.3">
      <c r="B423" s="25"/>
    </row>
    <row r="424" spans="2:2" ht="12.75" customHeight="1" x14ac:dyDescent="0.3">
      <c r="B424" s="25"/>
    </row>
    <row r="425" spans="2:2" ht="12.75" customHeight="1" x14ac:dyDescent="0.3">
      <c r="B425" s="25"/>
    </row>
    <row r="426" spans="2:2" ht="12.75" customHeight="1" x14ac:dyDescent="0.3">
      <c r="B426" s="25"/>
    </row>
    <row r="427" spans="2:2" ht="12.75" customHeight="1" x14ac:dyDescent="0.3">
      <c r="B427" s="25"/>
    </row>
    <row r="428" spans="2:2" ht="12.75" customHeight="1" x14ac:dyDescent="0.3">
      <c r="B428" s="25"/>
    </row>
    <row r="429" spans="2:2" ht="12.75" customHeight="1" x14ac:dyDescent="0.3">
      <c r="B429" s="25"/>
    </row>
    <row r="430" spans="2:2" ht="12.75" customHeight="1" x14ac:dyDescent="0.3">
      <c r="B430" s="25"/>
    </row>
    <row r="431" spans="2:2" ht="12.75" customHeight="1" x14ac:dyDescent="0.3">
      <c r="B431" s="25"/>
    </row>
    <row r="432" spans="2:2" ht="12.75" customHeight="1" x14ac:dyDescent="0.3">
      <c r="B432" s="25"/>
    </row>
    <row r="433" spans="2:2" ht="12.75" customHeight="1" x14ac:dyDescent="0.3">
      <c r="B433" s="25"/>
    </row>
    <row r="434" spans="2:2" ht="12.75" customHeight="1" x14ac:dyDescent="0.3">
      <c r="B434" s="25"/>
    </row>
    <row r="435" spans="2:2" ht="12.75" customHeight="1" x14ac:dyDescent="0.3">
      <c r="B435" s="25"/>
    </row>
    <row r="436" spans="2:2" ht="12.75" customHeight="1" x14ac:dyDescent="0.3">
      <c r="B436" s="25"/>
    </row>
    <row r="437" spans="2:2" ht="12.75" customHeight="1" x14ac:dyDescent="0.3">
      <c r="B437" s="25"/>
    </row>
    <row r="438" spans="2:2" ht="12.75" customHeight="1" x14ac:dyDescent="0.3">
      <c r="B438" s="25"/>
    </row>
    <row r="439" spans="2:2" ht="12.75" customHeight="1" x14ac:dyDescent="0.3">
      <c r="B439" s="25"/>
    </row>
    <row r="440" spans="2:2" ht="12.75" customHeight="1" x14ac:dyDescent="0.3">
      <c r="B440" s="25"/>
    </row>
    <row r="441" spans="2:2" ht="12.75" customHeight="1" x14ac:dyDescent="0.3">
      <c r="B441" s="25"/>
    </row>
    <row r="442" spans="2:2" ht="12.75" customHeight="1" x14ac:dyDescent="0.3">
      <c r="B442" s="25"/>
    </row>
    <row r="443" spans="2:2" ht="12.75" customHeight="1" x14ac:dyDescent="0.3">
      <c r="B443" s="25"/>
    </row>
    <row r="444" spans="2:2" ht="12.75" customHeight="1" x14ac:dyDescent="0.3">
      <c r="B444" s="25"/>
    </row>
    <row r="445" spans="2:2" ht="12.75" customHeight="1" x14ac:dyDescent="0.3">
      <c r="B445" s="25"/>
    </row>
    <row r="446" spans="2:2" ht="12.75" customHeight="1" x14ac:dyDescent="0.3">
      <c r="B446" s="25"/>
    </row>
    <row r="447" spans="2:2" ht="12.75" customHeight="1" x14ac:dyDescent="0.3">
      <c r="B447" s="25"/>
    </row>
    <row r="448" spans="2:2" ht="12.75" customHeight="1" x14ac:dyDescent="0.3">
      <c r="B448" s="25"/>
    </row>
    <row r="449" spans="2:2" ht="12.75" customHeight="1" x14ac:dyDescent="0.3">
      <c r="B449" s="25"/>
    </row>
    <row r="450" spans="2:2" ht="12.75" customHeight="1" x14ac:dyDescent="0.3">
      <c r="B450" s="25"/>
    </row>
    <row r="451" spans="2:2" ht="12.75" customHeight="1" x14ac:dyDescent="0.3">
      <c r="B451" s="25"/>
    </row>
    <row r="452" spans="2:2" ht="12.75" customHeight="1" x14ac:dyDescent="0.3">
      <c r="B452" s="25"/>
    </row>
    <row r="453" spans="2:2" ht="12.75" customHeight="1" x14ac:dyDescent="0.3">
      <c r="B453" s="25"/>
    </row>
    <row r="454" spans="2:2" ht="12.75" customHeight="1" x14ac:dyDescent="0.3">
      <c r="B454" s="25"/>
    </row>
    <row r="455" spans="2:2" ht="12.75" customHeight="1" x14ac:dyDescent="0.3">
      <c r="B455" s="25"/>
    </row>
    <row r="456" spans="2:2" ht="12.75" customHeight="1" x14ac:dyDescent="0.3">
      <c r="B456" s="25"/>
    </row>
    <row r="457" spans="2:2" ht="12.75" customHeight="1" x14ac:dyDescent="0.3">
      <c r="B457" s="25"/>
    </row>
    <row r="458" spans="2:2" ht="12.75" customHeight="1" x14ac:dyDescent="0.3">
      <c r="B458" s="25"/>
    </row>
    <row r="459" spans="2:2" ht="12.75" customHeight="1" x14ac:dyDescent="0.3">
      <c r="B459" s="25"/>
    </row>
    <row r="460" spans="2:2" ht="12.75" customHeight="1" x14ac:dyDescent="0.3">
      <c r="B460" s="25"/>
    </row>
    <row r="461" spans="2:2" ht="12.75" customHeight="1" x14ac:dyDescent="0.3">
      <c r="B461" s="25"/>
    </row>
    <row r="462" spans="2:2" ht="12.75" customHeight="1" x14ac:dyDescent="0.3">
      <c r="B462" s="25"/>
    </row>
    <row r="463" spans="2:2" ht="12.75" customHeight="1" x14ac:dyDescent="0.3">
      <c r="B463" s="25"/>
    </row>
    <row r="464" spans="2:2" ht="12.75" customHeight="1" x14ac:dyDescent="0.3">
      <c r="B464" s="25"/>
    </row>
    <row r="465" spans="2:2" ht="12.75" customHeight="1" x14ac:dyDescent="0.3">
      <c r="B465" s="25"/>
    </row>
    <row r="466" spans="2:2" ht="12.75" customHeight="1" x14ac:dyDescent="0.3">
      <c r="B466" s="25"/>
    </row>
    <row r="467" spans="2:2" ht="12.75" customHeight="1" x14ac:dyDescent="0.3">
      <c r="B467" s="25"/>
    </row>
    <row r="468" spans="2:2" ht="12.75" customHeight="1" x14ac:dyDescent="0.3">
      <c r="B468" s="25"/>
    </row>
    <row r="469" spans="2:2" ht="12.75" customHeight="1" x14ac:dyDescent="0.3">
      <c r="B469" s="25"/>
    </row>
    <row r="470" spans="2:2" ht="12.75" customHeight="1" x14ac:dyDescent="0.3">
      <c r="B470" s="25"/>
    </row>
    <row r="471" spans="2:2" ht="12.75" customHeight="1" x14ac:dyDescent="0.3">
      <c r="B471" s="25"/>
    </row>
    <row r="472" spans="2:2" ht="12.75" customHeight="1" x14ac:dyDescent="0.3">
      <c r="B472" s="25"/>
    </row>
    <row r="473" spans="2:2" ht="12.75" customHeight="1" x14ac:dyDescent="0.3">
      <c r="B473" s="25"/>
    </row>
    <row r="474" spans="2:2" ht="12.75" customHeight="1" x14ac:dyDescent="0.3">
      <c r="B474" s="25"/>
    </row>
    <row r="475" spans="2:2" ht="12.75" customHeight="1" x14ac:dyDescent="0.3">
      <c r="B475" s="25"/>
    </row>
    <row r="476" spans="2:2" ht="12.75" customHeight="1" x14ac:dyDescent="0.3">
      <c r="B476" s="25"/>
    </row>
    <row r="477" spans="2:2" ht="12.75" customHeight="1" x14ac:dyDescent="0.3">
      <c r="B477" s="25"/>
    </row>
    <row r="478" spans="2:2" ht="12.75" customHeight="1" x14ac:dyDescent="0.3">
      <c r="B478" s="25"/>
    </row>
    <row r="479" spans="2:2" ht="12.75" customHeight="1" x14ac:dyDescent="0.3">
      <c r="B479" s="25"/>
    </row>
    <row r="480" spans="2:2" ht="12.75" customHeight="1" x14ac:dyDescent="0.3">
      <c r="B480" s="25"/>
    </row>
    <row r="481" spans="2:2" ht="12.75" customHeight="1" x14ac:dyDescent="0.3">
      <c r="B481" s="25"/>
    </row>
    <row r="482" spans="2:2" ht="12.75" customHeight="1" x14ac:dyDescent="0.3">
      <c r="B482" s="25"/>
    </row>
    <row r="483" spans="2:2" ht="12.75" customHeight="1" x14ac:dyDescent="0.3">
      <c r="B483" s="25"/>
    </row>
    <row r="484" spans="2:2" ht="12.75" customHeight="1" x14ac:dyDescent="0.3">
      <c r="B484" s="25"/>
    </row>
    <row r="485" spans="2:2" ht="12.75" customHeight="1" x14ac:dyDescent="0.3">
      <c r="B485" s="25"/>
    </row>
    <row r="486" spans="2:2" ht="12.75" customHeight="1" x14ac:dyDescent="0.3">
      <c r="B486" s="25"/>
    </row>
    <row r="487" spans="2:2" ht="12.75" customHeight="1" x14ac:dyDescent="0.3">
      <c r="B487" s="25"/>
    </row>
    <row r="488" spans="2:2" ht="12.75" customHeight="1" x14ac:dyDescent="0.3">
      <c r="B488" s="25"/>
    </row>
    <row r="489" spans="2:2" ht="12.75" customHeight="1" x14ac:dyDescent="0.3">
      <c r="B489" s="25"/>
    </row>
    <row r="490" spans="2:2" ht="12.75" customHeight="1" x14ac:dyDescent="0.3">
      <c r="B490" s="25"/>
    </row>
    <row r="491" spans="2:2" ht="12.75" customHeight="1" x14ac:dyDescent="0.3">
      <c r="B491" s="25"/>
    </row>
    <row r="492" spans="2:2" ht="12.75" customHeight="1" x14ac:dyDescent="0.3">
      <c r="B492" s="25"/>
    </row>
    <row r="493" spans="2:2" ht="12.75" customHeight="1" x14ac:dyDescent="0.3">
      <c r="B493" s="25"/>
    </row>
    <row r="494" spans="2:2" ht="12.75" customHeight="1" x14ac:dyDescent="0.3">
      <c r="B494" s="25"/>
    </row>
    <row r="495" spans="2:2" ht="12.75" customHeight="1" x14ac:dyDescent="0.3">
      <c r="B495" s="25"/>
    </row>
    <row r="496" spans="2:2" ht="12.75" customHeight="1" x14ac:dyDescent="0.3">
      <c r="B496" s="25"/>
    </row>
    <row r="497" spans="2:2" ht="12.75" customHeight="1" x14ac:dyDescent="0.3">
      <c r="B497" s="25"/>
    </row>
    <row r="498" spans="2:2" ht="12.75" customHeight="1" x14ac:dyDescent="0.3">
      <c r="B498" s="25"/>
    </row>
    <row r="499" spans="2:2" ht="12.75" customHeight="1" x14ac:dyDescent="0.3">
      <c r="B499" s="25"/>
    </row>
    <row r="500" spans="2:2" ht="12.75" customHeight="1" x14ac:dyDescent="0.3">
      <c r="B500" s="25"/>
    </row>
    <row r="501" spans="2:2" ht="12.75" customHeight="1" x14ac:dyDescent="0.3">
      <c r="B501" s="25"/>
    </row>
    <row r="502" spans="2:2" ht="12.75" customHeight="1" x14ac:dyDescent="0.3">
      <c r="B502" s="25"/>
    </row>
    <row r="503" spans="2:2" ht="12.75" customHeight="1" x14ac:dyDescent="0.3">
      <c r="B503" s="25"/>
    </row>
    <row r="504" spans="2:2" ht="12.75" customHeight="1" x14ac:dyDescent="0.3">
      <c r="B504" s="25"/>
    </row>
    <row r="505" spans="2:2" ht="12.75" customHeight="1" x14ac:dyDescent="0.3">
      <c r="B505" s="25"/>
    </row>
    <row r="506" spans="2:2" ht="12.75" customHeight="1" x14ac:dyDescent="0.3">
      <c r="B506" s="25"/>
    </row>
    <row r="507" spans="2:2" ht="12.75" customHeight="1" x14ac:dyDescent="0.3">
      <c r="B507" s="25"/>
    </row>
    <row r="508" spans="2:2" ht="12.75" customHeight="1" x14ac:dyDescent="0.3">
      <c r="B508" s="25"/>
    </row>
    <row r="509" spans="2:2" ht="12.75" customHeight="1" x14ac:dyDescent="0.3">
      <c r="B509" s="25"/>
    </row>
    <row r="510" spans="2:2" ht="12.75" customHeight="1" x14ac:dyDescent="0.3">
      <c r="B510" s="25"/>
    </row>
    <row r="511" spans="2:2" ht="12.75" customHeight="1" x14ac:dyDescent="0.3">
      <c r="B511" s="25"/>
    </row>
    <row r="512" spans="2:2" ht="12.75" customHeight="1" x14ac:dyDescent="0.3">
      <c r="B512" s="25"/>
    </row>
    <row r="513" spans="2:2" ht="12.75" customHeight="1" x14ac:dyDescent="0.3">
      <c r="B513" s="25"/>
    </row>
    <row r="514" spans="2:2" ht="12.75" customHeight="1" x14ac:dyDescent="0.3">
      <c r="B514" s="25"/>
    </row>
    <row r="515" spans="2:2" ht="12.75" customHeight="1" x14ac:dyDescent="0.3">
      <c r="B515" s="25"/>
    </row>
    <row r="516" spans="2:2" ht="12.75" customHeight="1" x14ac:dyDescent="0.3">
      <c r="B516" s="25"/>
    </row>
    <row r="517" spans="2:2" ht="12.75" customHeight="1" x14ac:dyDescent="0.3">
      <c r="B517" s="25"/>
    </row>
    <row r="518" spans="2:2" ht="12.75" customHeight="1" x14ac:dyDescent="0.3">
      <c r="B518" s="25"/>
    </row>
    <row r="519" spans="2:2" ht="12.75" customHeight="1" x14ac:dyDescent="0.3">
      <c r="B519" s="25"/>
    </row>
    <row r="520" spans="2:2" ht="12.75" customHeight="1" x14ac:dyDescent="0.3">
      <c r="B520" s="25"/>
    </row>
    <row r="521" spans="2:2" ht="12.75" customHeight="1" x14ac:dyDescent="0.3">
      <c r="B521" s="25"/>
    </row>
    <row r="522" spans="2:2" ht="12.75" customHeight="1" x14ac:dyDescent="0.3">
      <c r="B522" s="25"/>
    </row>
    <row r="523" spans="2:2" ht="12.75" customHeight="1" x14ac:dyDescent="0.3">
      <c r="B523" s="25"/>
    </row>
    <row r="524" spans="2:2" ht="12.75" customHeight="1" x14ac:dyDescent="0.3">
      <c r="B524" s="25"/>
    </row>
    <row r="525" spans="2:2" ht="12.75" customHeight="1" x14ac:dyDescent="0.3">
      <c r="B525" s="25"/>
    </row>
    <row r="526" spans="2:2" ht="12.75" customHeight="1" x14ac:dyDescent="0.3">
      <c r="B526" s="25"/>
    </row>
    <row r="527" spans="2:2" ht="12.75" customHeight="1" x14ac:dyDescent="0.3">
      <c r="B527" s="25"/>
    </row>
    <row r="528" spans="2:2" ht="12.75" customHeight="1" x14ac:dyDescent="0.3">
      <c r="B528" s="25"/>
    </row>
    <row r="529" spans="2:2" ht="12.75" customHeight="1" x14ac:dyDescent="0.3">
      <c r="B529" s="25"/>
    </row>
    <row r="530" spans="2:2" ht="12.75" customHeight="1" x14ac:dyDescent="0.3">
      <c r="B530" s="25"/>
    </row>
    <row r="531" spans="2:2" ht="12.75" customHeight="1" x14ac:dyDescent="0.3">
      <c r="B531" s="25"/>
    </row>
    <row r="532" spans="2:2" ht="12.75" customHeight="1" x14ac:dyDescent="0.3">
      <c r="B532" s="25"/>
    </row>
    <row r="533" spans="2:2" ht="12.75" customHeight="1" x14ac:dyDescent="0.3">
      <c r="B533" s="25"/>
    </row>
    <row r="534" spans="2:2" ht="12.75" customHeight="1" x14ac:dyDescent="0.3">
      <c r="B534" s="25"/>
    </row>
    <row r="535" spans="2:2" ht="12.75" customHeight="1" x14ac:dyDescent="0.3">
      <c r="B535" s="25"/>
    </row>
    <row r="536" spans="2:2" ht="12.75" customHeight="1" x14ac:dyDescent="0.3">
      <c r="B536" s="25"/>
    </row>
    <row r="537" spans="2:2" ht="12.75" customHeight="1" x14ac:dyDescent="0.3">
      <c r="B537" s="25"/>
    </row>
    <row r="538" spans="2:2" ht="12.75" customHeight="1" x14ac:dyDescent="0.3">
      <c r="B538" s="25"/>
    </row>
    <row r="539" spans="2:2" ht="12.75" customHeight="1" x14ac:dyDescent="0.3">
      <c r="B539" s="25"/>
    </row>
    <row r="540" spans="2:2" ht="12.75" customHeight="1" x14ac:dyDescent="0.3">
      <c r="B540" s="25"/>
    </row>
    <row r="541" spans="2:2" ht="12.75" customHeight="1" x14ac:dyDescent="0.3">
      <c r="B541" s="25"/>
    </row>
    <row r="542" spans="2:2" ht="12.75" customHeight="1" x14ac:dyDescent="0.3">
      <c r="B542" s="25"/>
    </row>
    <row r="543" spans="2:2" ht="12.75" customHeight="1" x14ac:dyDescent="0.3">
      <c r="B543" s="25"/>
    </row>
    <row r="544" spans="2:2" ht="12.75" customHeight="1" x14ac:dyDescent="0.3">
      <c r="B544" s="25"/>
    </row>
    <row r="545" spans="2:2" ht="12.75" customHeight="1" x14ac:dyDescent="0.3">
      <c r="B545" s="25"/>
    </row>
    <row r="546" spans="2:2" ht="12.75" customHeight="1" x14ac:dyDescent="0.3">
      <c r="B546" s="25"/>
    </row>
    <row r="547" spans="2:2" ht="12.75" customHeight="1" x14ac:dyDescent="0.3">
      <c r="B547" s="25"/>
    </row>
    <row r="548" spans="2:2" ht="12.75" customHeight="1" x14ac:dyDescent="0.3">
      <c r="B548" s="25"/>
    </row>
    <row r="549" spans="2:2" ht="12.75" customHeight="1" x14ac:dyDescent="0.3">
      <c r="B549" s="25"/>
    </row>
    <row r="550" spans="2:2" ht="12.75" customHeight="1" x14ac:dyDescent="0.3">
      <c r="B550" s="25"/>
    </row>
    <row r="551" spans="2:2" ht="12.75" customHeight="1" x14ac:dyDescent="0.3">
      <c r="B551" s="25"/>
    </row>
    <row r="552" spans="2:2" ht="12.75" customHeight="1" x14ac:dyDescent="0.3">
      <c r="B552" s="25"/>
    </row>
    <row r="553" spans="2:2" ht="12.75" customHeight="1" x14ac:dyDescent="0.3">
      <c r="B553" s="25"/>
    </row>
    <row r="554" spans="2:2" ht="12.75" customHeight="1" x14ac:dyDescent="0.3">
      <c r="B554" s="25"/>
    </row>
    <row r="555" spans="2:2" ht="12.75" customHeight="1" x14ac:dyDescent="0.3">
      <c r="B555" s="25"/>
    </row>
    <row r="556" spans="2:2" ht="12.75" customHeight="1" x14ac:dyDescent="0.3">
      <c r="B556" s="25"/>
    </row>
    <row r="557" spans="2:2" ht="12.75" customHeight="1" x14ac:dyDescent="0.3">
      <c r="B557" s="25"/>
    </row>
    <row r="558" spans="2:2" ht="12.75" customHeight="1" x14ac:dyDescent="0.3">
      <c r="B558" s="25"/>
    </row>
    <row r="559" spans="2:2" ht="12.75" customHeight="1" x14ac:dyDescent="0.3">
      <c r="B559" s="25"/>
    </row>
    <row r="560" spans="2:2" ht="12.75" customHeight="1" x14ac:dyDescent="0.3">
      <c r="B560" s="25"/>
    </row>
    <row r="561" spans="2:2" ht="12.75" customHeight="1" x14ac:dyDescent="0.3">
      <c r="B561" s="25"/>
    </row>
    <row r="562" spans="2:2" ht="12.75" customHeight="1" x14ac:dyDescent="0.3">
      <c r="B562" s="25"/>
    </row>
    <row r="563" spans="2:2" ht="12.75" customHeight="1" x14ac:dyDescent="0.3">
      <c r="B563" s="25"/>
    </row>
    <row r="564" spans="2:2" ht="12.75" customHeight="1" x14ac:dyDescent="0.3">
      <c r="B564" s="25"/>
    </row>
    <row r="565" spans="2:2" ht="12.75" customHeight="1" x14ac:dyDescent="0.3">
      <c r="B565" s="25"/>
    </row>
    <row r="566" spans="2:2" ht="12.75" customHeight="1" x14ac:dyDescent="0.3">
      <c r="B566" s="25"/>
    </row>
    <row r="567" spans="2:2" ht="12.75" customHeight="1" x14ac:dyDescent="0.3">
      <c r="B567" s="25"/>
    </row>
    <row r="568" spans="2:2" ht="12.75" customHeight="1" x14ac:dyDescent="0.3">
      <c r="B568" s="25"/>
    </row>
    <row r="569" spans="2:2" ht="12.75" customHeight="1" x14ac:dyDescent="0.3">
      <c r="B569" s="25"/>
    </row>
    <row r="570" spans="2:2" ht="12.75" customHeight="1" x14ac:dyDescent="0.3">
      <c r="B570" s="25"/>
    </row>
    <row r="571" spans="2:2" ht="12.75" customHeight="1" x14ac:dyDescent="0.3">
      <c r="B571" s="25"/>
    </row>
    <row r="572" spans="2:2" ht="12.75" customHeight="1" x14ac:dyDescent="0.3">
      <c r="B572" s="25"/>
    </row>
    <row r="573" spans="2:2" ht="12.75" customHeight="1" x14ac:dyDescent="0.3">
      <c r="B573" s="25"/>
    </row>
    <row r="574" spans="2:2" ht="12.75" customHeight="1" x14ac:dyDescent="0.3">
      <c r="B574" s="25"/>
    </row>
    <row r="575" spans="2:2" ht="12.75" customHeight="1" x14ac:dyDescent="0.3">
      <c r="B575" s="25"/>
    </row>
    <row r="576" spans="2:2" ht="12.75" customHeight="1" x14ac:dyDescent="0.3">
      <c r="B576" s="25"/>
    </row>
    <row r="577" spans="2:2" ht="12.75" customHeight="1" x14ac:dyDescent="0.3">
      <c r="B577" s="25"/>
    </row>
    <row r="578" spans="2:2" ht="12.75" customHeight="1" x14ac:dyDescent="0.3">
      <c r="B578" s="25"/>
    </row>
    <row r="579" spans="2:2" ht="12.75" customHeight="1" x14ac:dyDescent="0.3">
      <c r="B579" s="25"/>
    </row>
    <row r="580" spans="2:2" ht="12.75" customHeight="1" x14ac:dyDescent="0.3">
      <c r="B580" s="25"/>
    </row>
    <row r="581" spans="2:2" ht="12.75" customHeight="1" x14ac:dyDescent="0.3">
      <c r="B581" s="25"/>
    </row>
    <row r="582" spans="2:2" ht="12.75" customHeight="1" x14ac:dyDescent="0.3">
      <c r="B582" s="25"/>
    </row>
    <row r="583" spans="2:2" ht="12.75" customHeight="1" x14ac:dyDescent="0.3">
      <c r="B583" s="25"/>
    </row>
    <row r="584" spans="2:2" ht="12.75" customHeight="1" x14ac:dyDescent="0.3">
      <c r="B584" s="25"/>
    </row>
    <row r="585" spans="2:2" ht="12.75" customHeight="1" x14ac:dyDescent="0.3">
      <c r="B585" s="25"/>
    </row>
    <row r="586" spans="2:2" ht="12.75" customHeight="1" x14ac:dyDescent="0.3">
      <c r="B586" s="25"/>
    </row>
    <row r="587" spans="2:2" ht="12.75" customHeight="1" x14ac:dyDescent="0.3">
      <c r="B587" s="25"/>
    </row>
    <row r="588" spans="2:2" ht="12.75" customHeight="1" x14ac:dyDescent="0.3">
      <c r="B588" s="25"/>
    </row>
    <row r="589" spans="2:2" ht="12.75" customHeight="1" x14ac:dyDescent="0.3">
      <c r="B589" s="25"/>
    </row>
    <row r="590" spans="2:2" ht="12.75" customHeight="1" x14ac:dyDescent="0.3">
      <c r="B590" s="25"/>
    </row>
    <row r="591" spans="2:2" ht="12.75" customHeight="1" x14ac:dyDescent="0.3">
      <c r="B591" s="25"/>
    </row>
    <row r="592" spans="2:2" ht="12.75" customHeight="1" x14ac:dyDescent="0.3">
      <c r="B592" s="25"/>
    </row>
    <row r="593" spans="2:2" ht="12.75" customHeight="1" x14ac:dyDescent="0.3">
      <c r="B593" s="25"/>
    </row>
    <row r="594" spans="2:2" ht="12.75" customHeight="1" x14ac:dyDescent="0.3">
      <c r="B594" s="25"/>
    </row>
    <row r="595" spans="2:2" ht="12.75" customHeight="1" x14ac:dyDescent="0.3">
      <c r="B595" s="25"/>
    </row>
    <row r="596" spans="2:2" ht="12.75" customHeight="1" x14ac:dyDescent="0.3">
      <c r="B596" s="25"/>
    </row>
    <row r="597" spans="2:2" ht="12.75" customHeight="1" x14ac:dyDescent="0.3">
      <c r="B597" s="25"/>
    </row>
    <row r="598" spans="2:2" ht="12.75" customHeight="1" x14ac:dyDescent="0.3">
      <c r="B598" s="25"/>
    </row>
    <row r="599" spans="2:2" ht="12.75" customHeight="1" x14ac:dyDescent="0.3">
      <c r="B599" s="25"/>
    </row>
    <row r="600" spans="2:2" ht="12.75" customHeight="1" x14ac:dyDescent="0.3">
      <c r="B600" s="25"/>
    </row>
    <row r="601" spans="2:2" ht="12.75" customHeight="1" x14ac:dyDescent="0.3">
      <c r="B601" s="25"/>
    </row>
    <row r="602" spans="2:2" ht="12.75" customHeight="1" x14ac:dyDescent="0.3">
      <c r="B602" s="25"/>
    </row>
    <row r="603" spans="2:2" ht="12.75" customHeight="1" x14ac:dyDescent="0.3">
      <c r="B603" s="25"/>
    </row>
    <row r="604" spans="2:2" ht="12.75" customHeight="1" x14ac:dyDescent="0.3">
      <c r="B604" s="25"/>
    </row>
    <row r="605" spans="2:2" ht="12.75" customHeight="1" x14ac:dyDescent="0.3">
      <c r="B605" s="25"/>
    </row>
    <row r="606" spans="2:2" ht="12.75" customHeight="1" x14ac:dyDescent="0.3">
      <c r="B606" s="25"/>
    </row>
    <row r="607" spans="2:2" ht="12.75" customHeight="1" x14ac:dyDescent="0.3">
      <c r="B607" s="25"/>
    </row>
    <row r="608" spans="2:2" ht="12.75" customHeight="1" x14ac:dyDescent="0.3">
      <c r="B608" s="25"/>
    </row>
    <row r="609" spans="2:2" ht="12.75" customHeight="1" x14ac:dyDescent="0.3">
      <c r="B609" s="25"/>
    </row>
    <row r="610" spans="2:2" ht="12.75" customHeight="1" x14ac:dyDescent="0.3">
      <c r="B610" s="25"/>
    </row>
    <row r="611" spans="2:2" ht="12.75" customHeight="1" x14ac:dyDescent="0.3">
      <c r="B611" s="25"/>
    </row>
    <row r="612" spans="2:2" ht="12.75" customHeight="1" x14ac:dyDescent="0.3">
      <c r="B612" s="25"/>
    </row>
    <row r="613" spans="2:2" ht="12.75" customHeight="1" x14ac:dyDescent="0.3">
      <c r="B613" s="25"/>
    </row>
    <row r="614" spans="2:2" ht="12.75" customHeight="1" x14ac:dyDescent="0.3">
      <c r="B614" s="25"/>
    </row>
    <row r="615" spans="2:2" ht="12.75" customHeight="1" x14ac:dyDescent="0.3">
      <c r="B615" s="25"/>
    </row>
    <row r="616" spans="2:2" ht="12.75" customHeight="1" x14ac:dyDescent="0.3">
      <c r="B616" s="25"/>
    </row>
    <row r="617" spans="2:2" ht="12.75" customHeight="1" x14ac:dyDescent="0.3">
      <c r="B617" s="25"/>
    </row>
    <row r="618" spans="2:2" ht="12.75" customHeight="1" x14ac:dyDescent="0.3">
      <c r="B618" s="25"/>
    </row>
    <row r="619" spans="2:2" ht="12.75" customHeight="1" x14ac:dyDescent="0.3">
      <c r="B619" s="25"/>
    </row>
    <row r="620" spans="2:2" ht="12.75" customHeight="1" x14ac:dyDescent="0.3">
      <c r="B620" s="25"/>
    </row>
    <row r="621" spans="2:2" ht="12.75" customHeight="1" x14ac:dyDescent="0.3">
      <c r="B621" s="25"/>
    </row>
    <row r="622" spans="2:2" ht="12.75" customHeight="1" x14ac:dyDescent="0.3">
      <c r="B622" s="25"/>
    </row>
    <row r="623" spans="2:2" ht="12.75" customHeight="1" x14ac:dyDescent="0.3">
      <c r="B623" s="25"/>
    </row>
    <row r="624" spans="2:2" ht="12.75" customHeight="1" x14ac:dyDescent="0.3">
      <c r="B624" s="25"/>
    </row>
    <row r="625" spans="2:2" ht="12.75" customHeight="1" x14ac:dyDescent="0.3">
      <c r="B625" s="25"/>
    </row>
    <row r="626" spans="2:2" ht="12.75" customHeight="1" x14ac:dyDescent="0.3">
      <c r="B626" s="25"/>
    </row>
    <row r="627" spans="2:2" ht="12.75" customHeight="1" x14ac:dyDescent="0.3">
      <c r="B627" s="25"/>
    </row>
    <row r="628" spans="2:2" ht="12.75" customHeight="1" x14ac:dyDescent="0.3">
      <c r="B628" s="25"/>
    </row>
    <row r="629" spans="2:2" ht="12.75" customHeight="1" x14ac:dyDescent="0.3">
      <c r="B629" s="25"/>
    </row>
    <row r="630" spans="2:2" ht="12.75" customHeight="1" x14ac:dyDescent="0.3">
      <c r="B630" s="25"/>
    </row>
    <row r="631" spans="2:2" ht="12.75" customHeight="1" x14ac:dyDescent="0.3">
      <c r="B631" s="25"/>
    </row>
    <row r="632" spans="2:2" ht="12.75" customHeight="1" x14ac:dyDescent="0.3">
      <c r="B632" s="25"/>
    </row>
    <row r="633" spans="2:2" ht="12.75" customHeight="1" x14ac:dyDescent="0.3">
      <c r="B633" s="25"/>
    </row>
    <row r="634" spans="2:2" ht="12.75" customHeight="1" x14ac:dyDescent="0.3">
      <c r="B634" s="25"/>
    </row>
    <row r="635" spans="2:2" ht="12.75" customHeight="1" x14ac:dyDescent="0.3">
      <c r="B635" s="25"/>
    </row>
    <row r="636" spans="2:2" ht="12.75" customHeight="1" x14ac:dyDescent="0.3">
      <c r="B636" s="25"/>
    </row>
    <row r="637" spans="2:2" ht="12.75" customHeight="1" x14ac:dyDescent="0.3">
      <c r="B637" s="25"/>
    </row>
    <row r="638" spans="2:2" ht="12.75" customHeight="1" x14ac:dyDescent="0.3">
      <c r="B638" s="25"/>
    </row>
    <row r="639" spans="2:2" ht="12.75" customHeight="1" x14ac:dyDescent="0.3">
      <c r="B639" s="25"/>
    </row>
    <row r="640" spans="2:2" ht="12.75" customHeight="1" x14ac:dyDescent="0.3">
      <c r="B640" s="25"/>
    </row>
    <row r="641" spans="2:2" ht="12.75" customHeight="1" x14ac:dyDescent="0.3">
      <c r="B641" s="25"/>
    </row>
    <row r="642" spans="2:2" ht="12.75" customHeight="1" x14ac:dyDescent="0.3">
      <c r="B642" s="25"/>
    </row>
    <row r="643" spans="2:2" ht="12.75" customHeight="1" x14ac:dyDescent="0.3">
      <c r="B643" s="25"/>
    </row>
    <row r="644" spans="2:2" ht="12.75" customHeight="1" x14ac:dyDescent="0.3">
      <c r="B644" s="25"/>
    </row>
    <row r="645" spans="2:2" ht="12.75" customHeight="1" x14ac:dyDescent="0.3">
      <c r="B645" s="25"/>
    </row>
    <row r="646" spans="2:2" ht="12.75" customHeight="1" x14ac:dyDescent="0.3">
      <c r="B646" s="25"/>
    </row>
    <row r="647" spans="2:2" ht="12.75" customHeight="1" x14ac:dyDescent="0.3">
      <c r="B647" s="25"/>
    </row>
    <row r="648" spans="2:2" ht="12.75" customHeight="1" x14ac:dyDescent="0.3">
      <c r="B648" s="25"/>
    </row>
    <row r="649" spans="2:2" ht="12.75" customHeight="1" x14ac:dyDescent="0.3">
      <c r="B649" s="25"/>
    </row>
    <row r="650" spans="2:2" ht="12.75" customHeight="1" x14ac:dyDescent="0.3">
      <c r="B650" s="25"/>
    </row>
    <row r="651" spans="2:2" ht="12.75" customHeight="1" x14ac:dyDescent="0.3">
      <c r="B651" s="25"/>
    </row>
    <row r="652" spans="2:2" ht="12.75" customHeight="1" x14ac:dyDescent="0.3">
      <c r="B652" s="25"/>
    </row>
    <row r="653" spans="2:2" ht="12.75" customHeight="1" x14ac:dyDescent="0.3">
      <c r="B653" s="25"/>
    </row>
    <row r="654" spans="2:2" ht="12.75" customHeight="1" x14ac:dyDescent="0.3">
      <c r="B654" s="25"/>
    </row>
    <row r="655" spans="2:2" ht="12.75" customHeight="1" x14ac:dyDescent="0.3">
      <c r="B655" s="25"/>
    </row>
    <row r="656" spans="2:2" ht="12.75" customHeight="1" x14ac:dyDescent="0.3">
      <c r="B656" s="25"/>
    </row>
    <row r="657" spans="2:2" ht="12.75" customHeight="1" x14ac:dyDescent="0.3">
      <c r="B657" s="25"/>
    </row>
    <row r="658" spans="2:2" ht="12.75" customHeight="1" x14ac:dyDescent="0.3">
      <c r="B658" s="25"/>
    </row>
    <row r="659" spans="2:2" ht="12.75" customHeight="1" x14ac:dyDescent="0.3">
      <c r="B659" s="25"/>
    </row>
    <row r="660" spans="2:2" ht="12.75" customHeight="1" x14ac:dyDescent="0.3">
      <c r="B660" s="25"/>
    </row>
    <row r="661" spans="2:2" ht="12.75" customHeight="1" x14ac:dyDescent="0.3">
      <c r="B661" s="25"/>
    </row>
    <row r="662" spans="2:2" ht="12.75" customHeight="1" x14ac:dyDescent="0.3">
      <c r="B662" s="25"/>
    </row>
    <row r="663" spans="2:2" ht="12.75" customHeight="1" x14ac:dyDescent="0.3">
      <c r="B663" s="25"/>
    </row>
    <row r="664" spans="2:2" ht="12.75" customHeight="1" x14ac:dyDescent="0.3">
      <c r="B664" s="25"/>
    </row>
    <row r="665" spans="2:2" ht="12.75" customHeight="1" x14ac:dyDescent="0.3">
      <c r="B665" s="25"/>
    </row>
    <row r="666" spans="2:2" ht="12.75" customHeight="1" x14ac:dyDescent="0.3">
      <c r="B666" s="25"/>
    </row>
    <row r="667" spans="2:2" ht="12.75" customHeight="1" x14ac:dyDescent="0.3">
      <c r="B667" s="25"/>
    </row>
    <row r="668" spans="2:2" ht="12.75" customHeight="1" x14ac:dyDescent="0.3">
      <c r="B668" s="25"/>
    </row>
    <row r="669" spans="2:2" ht="12.75" customHeight="1" x14ac:dyDescent="0.3">
      <c r="B669" s="25"/>
    </row>
    <row r="670" spans="2:2" ht="12.75" customHeight="1" x14ac:dyDescent="0.3">
      <c r="B670" s="25"/>
    </row>
    <row r="671" spans="2:2" ht="12.75" customHeight="1" x14ac:dyDescent="0.3">
      <c r="B671" s="25"/>
    </row>
    <row r="672" spans="2:2" ht="12.75" customHeight="1" x14ac:dyDescent="0.3">
      <c r="B672" s="25"/>
    </row>
    <row r="673" spans="2:2" ht="12.75" customHeight="1" x14ac:dyDescent="0.3">
      <c r="B673" s="25"/>
    </row>
    <row r="674" spans="2:2" ht="12.75" customHeight="1" x14ac:dyDescent="0.3">
      <c r="B674" s="25"/>
    </row>
    <row r="675" spans="2:2" ht="12.75" customHeight="1" x14ac:dyDescent="0.3">
      <c r="B675" s="25"/>
    </row>
    <row r="676" spans="2:2" ht="12.75" customHeight="1" x14ac:dyDescent="0.3">
      <c r="B676" s="25"/>
    </row>
    <row r="677" spans="2:2" ht="12.75" customHeight="1" x14ac:dyDescent="0.3">
      <c r="B677" s="25"/>
    </row>
    <row r="678" spans="2:2" ht="12.75" customHeight="1" x14ac:dyDescent="0.3">
      <c r="B678" s="25"/>
    </row>
    <row r="679" spans="2:2" ht="12.75" customHeight="1" x14ac:dyDescent="0.3">
      <c r="B679" s="25"/>
    </row>
    <row r="680" spans="2:2" ht="12.75" customHeight="1" x14ac:dyDescent="0.3">
      <c r="B680" s="25"/>
    </row>
    <row r="681" spans="2:2" ht="12.75" customHeight="1" x14ac:dyDescent="0.3">
      <c r="B681" s="25"/>
    </row>
    <row r="682" spans="2:2" ht="12.75" customHeight="1" x14ac:dyDescent="0.3">
      <c r="B682" s="25"/>
    </row>
    <row r="683" spans="2:2" ht="12.75" customHeight="1" x14ac:dyDescent="0.3">
      <c r="B683" s="25"/>
    </row>
    <row r="684" spans="2:2" ht="12.75" customHeight="1" x14ac:dyDescent="0.3">
      <c r="B684" s="25"/>
    </row>
    <row r="685" spans="2:2" ht="12.75" customHeight="1" x14ac:dyDescent="0.3">
      <c r="B685" s="25"/>
    </row>
    <row r="686" spans="2:2" ht="12.75" customHeight="1" x14ac:dyDescent="0.3">
      <c r="B686" s="25"/>
    </row>
    <row r="687" spans="2:2" ht="12.75" customHeight="1" x14ac:dyDescent="0.3">
      <c r="B687" s="25"/>
    </row>
    <row r="688" spans="2:2" ht="12.75" customHeight="1" x14ac:dyDescent="0.3">
      <c r="B688" s="25"/>
    </row>
    <row r="689" spans="2:2" ht="12.75" customHeight="1" x14ac:dyDescent="0.3">
      <c r="B689" s="25"/>
    </row>
    <row r="690" spans="2:2" ht="12.75" customHeight="1" x14ac:dyDescent="0.3">
      <c r="B690" s="25"/>
    </row>
    <row r="691" spans="2:2" ht="12.75" customHeight="1" x14ac:dyDescent="0.3">
      <c r="B691" s="25"/>
    </row>
    <row r="692" spans="2:2" ht="12.75" customHeight="1" x14ac:dyDescent="0.3">
      <c r="B692" s="25"/>
    </row>
    <row r="693" spans="2:2" ht="12.75" customHeight="1" x14ac:dyDescent="0.3">
      <c r="B693" s="25"/>
    </row>
    <row r="694" spans="2:2" ht="12.75" customHeight="1" x14ac:dyDescent="0.3">
      <c r="B694" s="25"/>
    </row>
    <row r="695" spans="2:2" ht="12.75" customHeight="1" x14ac:dyDescent="0.3">
      <c r="B695" s="25"/>
    </row>
    <row r="696" spans="2:2" ht="12.75" customHeight="1" x14ac:dyDescent="0.3">
      <c r="B696" s="25"/>
    </row>
    <row r="697" spans="2:2" ht="12.75" customHeight="1" x14ac:dyDescent="0.3">
      <c r="B697" s="25"/>
    </row>
    <row r="698" spans="2:2" ht="12.75" customHeight="1" x14ac:dyDescent="0.3">
      <c r="B698" s="25"/>
    </row>
    <row r="699" spans="2:2" ht="12.75" customHeight="1" x14ac:dyDescent="0.3">
      <c r="B699" s="25"/>
    </row>
    <row r="700" spans="2:2" ht="12.75" customHeight="1" x14ac:dyDescent="0.3">
      <c r="B700" s="25"/>
    </row>
    <row r="701" spans="2:2" ht="12.75" customHeight="1" x14ac:dyDescent="0.3">
      <c r="B701" s="25"/>
    </row>
    <row r="702" spans="2:2" ht="12.75" customHeight="1" x14ac:dyDescent="0.3">
      <c r="B702" s="25"/>
    </row>
    <row r="703" spans="2:2" ht="12.75" customHeight="1" x14ac:dyDescent="0.3">
      <c r="B703" s="25"/>
    </row>
    <row r="704" spans="2:2" ht="12.75" customHeight="1" x14ac:dyDescent="0.3">
      <c r="B704" s="25"/>
    </row>
    <row r="705" spans="2:2" ht="12.75" customHeight="1" x14ac:dyDescent="0.3">
      <c r="B705" s="25"/>
    </row>
    <row r="706" spans="2:2" ht="12.75" customHeight="1" x14ac:dyDescent="0.3">
      <c r="B706" s="25"/>
    </row>
    <row r="707" spans="2:2" ht="12.75" customHeight="1" x14ac:dyDescent="0.3">
      <c r="B707" s="25"/>
    </row>
    <row r="708" spans="2:2" ht="12.75" customHeight="1" x14ac:dyDescent="0.3">
      <c r="B708" s="25"/>
    </row>
    <row r="709" spans="2:2" ht="12.75" customHeight="1" x14ac:dyDescent="0.3">
      <c r="B709" s="25"/>
    </row>
    <row r="710" spans="2:2" ht="12.75" customHeight="1" x14ac:dyDescent="0.3">
      <c r="B710" s="25"/>
    </row>
    <row r="711" spans="2:2" ht="12.75" customHeight="1" x14ac:dyDescent="0.3">
      <c r="B711" s="25"/>
    </row>
    <row r="712" spans="2:2" ht="12.75" customHeight="1" x14ac:dyDescent="0.3">
      <c r="B712" s="25"/>
    </row>
    <row r="713" spans="2:2" ht="12.75" customHeight="1" x14ac:dyDescent="0.3">
      <c r="B713" s="25"/>
    </row>
    <row r="714" spans="2:2" ht="12.75" customHeight="1" x14ac:dyDescent="0.3">
      <c r="B714" s="25"/>
    </row>
    <row r="715" spans="2:2" ht="12.75" customHeight="1" x14ac:dyDescent="0.3">
      <c r="B715" s="25"/>
    </row>
    <row r="716" spans="2:2" ht="12.75" customHeight="1" x14ac:dyDescent="0.3">
      <c r="B716" s="25"/>
    </row>
    <row r="717" spans="2:2" ht="12.75" customHeight="1" x14ac:dyDescent="0.3">
      <c r="B717" s="25"/>
    </row>
    <row r="718" spans="2:2" ht="12.75" customHeight="1" x14ac:dyDescent="0.3">
      <c r="B718" s="25"/>
    </row>
    <row r="719" spans="2:2" ht="12.75" customHeight="1" x14ac:dyDescent="0.3">
      <c r="B719" s="25"/>
    </row>
    <row r="720" spans="2:2" ht="12.75" customHeight="1" x14ac:dyDescent="0.3">
      <c r="B720" s="25"/>
    </row>
    <row r="721" spans="2:2" ht="12.75" customHeight="1" x14ac:dyDescent="0.3">
      <c r="B721" s="25"/>
    </row>
    <row r="722" spans="2:2" ht="12.75" customHeight="1" x14ac:dyDescent="0.3">
      <c r="B722" s="25"/>
    </row>
    <row r="723" spans="2:2" ht="12.75" customHeight="1" x14ac:dyDescent="0.3">
      <c r="B723" s="25"/>
    </row>
    <row r="724" spans="2:2" ht="12.75" customHeight="1" x14ac:dyDescent="0.3">
      <c r="B724" s="25"/>
    </row>
    <row r="725" spans="2:2" ht="12.75" customHeight="1" x14ac:dyDescent="0.3">
      <c r="B725" s="25"/>
    </row>
    <row r="726" spans="2:2" ht="12.75" customHeight="1" x14ac:dyDescent="0.3">
      <c r="B726" s="25"/>
    </row>
    <row r="727" spans="2:2" ht="12.75" customHeight="1" x14ac:dyDescent="0.3">
      <c r="B727" s="25"/>
    </row>
    <row r="728" spans="2:2" ht="12.75" customHeight="1" x14ac:dyDescent="0.3">
      <c r="B728" s="25"/>
    </row>
    <row r="729" spans="2:2" ht="12.75" customHeight="1" x14ac:dyDescent="0.3">
      <c r="B729" s="25"/>
    </row>
    <row r="730" spans="2:2" ht="12.75" customHeight="1" x14ac:dyDescent="0.3">
      <c r="B730" s="25"/>
    </row>
    <row r="731" spans="2:2" ht="12.75" customHeight="1" x14ac:dyDescent="0.3">
      <c r="B731" s="25"/>
    </row>
    <row r="732" spans="2:2" ht="12.75" customHeight="1" x14ac:dyDescent="0.3">
      <c r="B732" s="25"/>
    </row>
    <row r="733" spans="2:2" ht="12.75" customHeight="1" x14ac:dyDescent="0.3">
      <c r="B733" s="25"/>
    </row>
    <row r="734" spans="2:2" ht="12.75" customHeight="1" x14ac:dyDescent="0.3">
      <c r="B734" s="25"/>
    </row>
    <row r="735" spans="2:2" ht="12.75" customHeight="1" x14ac:dyDescent="0.3">
      <c r="B735" s="25"/>
    </row>
    <row r="736" spans="2:2" ht="12.75" customHeight="1" x14ac:dyDescent="0.3">
      <c r="B736" s="25"/>
    </row>
    <row r="737" spans="2:2" ht="12.75" customHeight="1" x14ac:dyDescent="0.3">
      <c r="B737" s="25"/>
    </row>
    <row r="738" spans="2:2" ht="12.75" customHeight="1" x14ac:dyDescent="0.3">
      <c r="B738" s="25"/>
    </row>
    <row r="739" spans="2:2" ht="12.75" customHeight="1" x14ac:dyDescent="0.3">
      <c r="B739" s="25"/>
    </row>
    <row r="740" spans="2:2" ht="12.75" customHeight="1" x14ac:dyDescent="0.3">
      <c r="B740" s="25"/>
    </row>
    <row r="741" spans="2:2" ht="12.75" customHeight="1" x14ac:dyDescent="0.3">
      <c r="B741" s="25"/>
    </row>
    <row r="742" spans="2:2" ht="12.75" customHeight="1" x14ac:dyDescent="0.3">
      <c r="B742" s="25"/>
    </row>
    <row r="743" spans="2:2" ht="12.75" customHeight="1" x14ac:dyDescent="0.3">
      <c r="B743" s="25"/>
    </row>
    <row r="744" spans="2:2" ht="12.75" customHeight="1" x14ac:dyDescent="0.3">
      <c r="B744" s="25"/>
    </row>
    <row r="745" spans="2:2" ht="12.75" customHeight="1" x14ac:dyDescent="0.3">
      <c r="B745" s="25"/>
    </row>
    <row r="746" spans="2:2" ht="12.75" customHeight="1" x14ac:dyDescent="0.3">
      <c r="B746" s="25"/>
    </row>
    <row r="747" spans="2:2" ht="12.75" customHeight="1" x14ac:dyDescent="0.3">
      <c r="B747" s="25"/>
    </row>
    <row r="748" spans="2:2" ht="12.75" customHeight="1" x14ac:dyDescent="0.3">
      <c r="B748" s="25"/>
    </row>
    <row r="749" spans="2:2" ht="12.75" customHeight="1" x14ac:dyDescent="0.3">
      <c r="B749" s="25"/>
    </row>
    <row r="750" spans="2:2" ht="12.75" customHeight="1" x14ac:dyDescent="0.3">
      <c r="B750" s="25"/>
    </row>
    <row r="751" spans="2:2" ht="12.75" customHeight="1" x14ac:dyDescent="0.3">
      <c r="B751" s="25"/>
    </row>
    <row r="752" spans="2:2" ht="12.75" customHeight="1" x14ac:dyDescent="0.3">
      <c r="B752" s="25"/>
    </row>
    <row r="753" spans="2:2" ht="12.75" customHeight="1" x14ac:dyDescent="0.3">
      <c r="B753" s="25"/>
    </row>
    <row r="754" spans="2:2" ht="12.75" customHeight="1" x14ac:dyDescent="0.3">
      <c r="B754" s="25"/>
    </row>
    <row r="755" spans="2:2" ht="12.75" customHeight="1" x14ac:dyDescent="0.3">
      <c r="B755" s="25"/>
    </row>
    <row r="756" spans="2:2" ht="12.75" customHeight="1" x14ac:dyDescent="0.3">
      <c r="B756" s="25"/>
    </row>
    <row r="757" spans="2:2" ht="12.75" customHeight="1" x14ac:dyDescent="0.3">
      <c r="B757" s="25"/>
    </row>
    <row r="758" spans="2:2" ht="12.75" customHeight="1" x14ac:dyDescent="0.3">
      <c r="B758" s="25"/>
    </row>
    <row r="759" spans="2:2" ht="12.75" customHeight="1" x14ac:dyDescent="0.3">
      <c r="B759" s="25"/>
    </row>
    <row r="760" spans="2:2" ht="12.75" customHeight="1" x14ac:dyDescent="0.3">
      <c r="B760" s="25"/>
    </row>
    <row r="761" spans="2:2" ht="12.75" customHeight="1" x14ac:dyDescent="0.3">
      <c r="B761" s="25"/>
    </row>
    <row r="762" spans="2:2" ht="12.75" customHeight="1" x14ac:dyDescent="0.3">
      <c r="B762" s="25"/>
    </row>
    <row r="763" spans="2:2" ht="12.75" customHeight="1" x14ac:dyDescent="0.3">
      <c r="B763" s="25"/>
    </row>
    <row r="764" spans="2:2" ht="12.75" customHeight="1" x14ac:dyDescent="0.3">
      <c r="B764" s="25"/>
    </row>
    <row r="765" spans="2:2" ht="12.75" customHeight="1" x14ac:dyDescent="0.3">
      <c r="B765" s="25"/>
    </row>
    <row r="766" spans="2:2" ht="12.75" customHeight="1" x14ac:dyDescent="0.3">
      <c r="B766" s="25"/>
    </row>
    <row r="767" spans="2:2" ht="12.75" customHeight="1" x14ac:dyDescent="0.3">
      <c r="B767" s="25"/>
    </row>
    <row r="768" spans="2:2" ht="12.75" customHeight="1" x14ac:dyDescent="0.3">
      <c r="B768" s="25"/>
    </row>
    <row r="769" spans="2:2" ht="12.75" customHeight="1" x14ac:dyDescent="0.3">
      <c r="B769" s="25"/>
    </row>
    <row r="770" spans="2:2" ht="12.75" customHeight="1" x14ac:dyDescent="0.3">
      <c r="B770" s="25"/>
    </row>
    <row r="771" spans="2:2" ht="12.75" customHeight="1" x14ac:dyDescent="0.3">
      <c r="B771" s="25"/>
    </row>
    <row r="772" spans="2:2" ht="12.75" customHeight="1" x14ac:dyDescent="0.3">
      <c r="B772" s="25"/>
    </row>
    <row r="773" spans="2:2" ht="12.75" customHeight="1" x14ac:dyDescent="0.3">
      <c r="B773" s="25"/>
    </row>
    <row r="774" spans="2:2" ht="12.75" customHeight="1" x14ac:dyDescent="0.3">
      <c r="B774" s="25"/>
    </row>
    <row r="775" spans="2:2" ht="12.75" customHeight="1" x14ac:dyDescent="0.3">
      <c r="B775" s="25"/>
    </row>
    <row r="776" spans="2:2" ht="12.75" customHeight="1" x14ac:dyDescent="0.3">
      <c r="B776" s="25"/>
    </row>
    <row r="777" spans="2:2" ht="12.75" customHeight="1" x14ac:dyDescent="0.3">
      <c r="B777" s="25"/>
    </row>
    <row r="778" spans="2:2" ht="12.75" customHeight="1" x14ac:dyDescent="0.3">
      <c r="B778" s="25"/>
    </row>
    <row r="779" spans="2:2" ht="12.75" customHeight="1" x14ac:dyDescent="0.3">
      <c r="B779" s="25"/>
    </row>
    <row r="780" spans="2:2" ht="12.75" customHeight="1" x14ac:dyDescent="0.3">
      <c r="B780" s="25"/>
    </row>
    <row r="781" spans="2:2" ht="12.75" customHeight="1" x14ac:dyDescent="0.3">
      <c r="B781" s="25"/>
    </row>
    <row r="782" spans="2:2" ht="12.75" customHeight="1" x14ac:dyDescent="0.3">
      <c r="B782" s="25"/>
    </row>
    <row r="783" spans="2:2" ht="12.75" customHeight="1" x14ac:dyDescent="0.3">
      <c r="B783" s="25"/>
    </row>
    <row r="784" spans="2:2" ht="12.75" customHeight="1" x14ac:dyDescent="0.3">
      <c r="B784" s="25"/>
    </row>
    <row r="785" spans="2:2" ht="12.75" customHeight="1" x14ac:dyDescent="0.3">
      <c r="B785" s="25"/>
    </row>
    <row r="786" spans="2:2" ht="12.75" customHeight="1" x14ac:dyDescent="0.3">
      <c r="B786" s="25"/>
    </row>
    <row r="787" spans="2:2" ht="12.75" customHeight="1" x14ac:dyDescent="0.3">
      <c r="B787" s="25"/>
    </row>
    <row r="788" spans="2:2" ht="12.75" customHeight="1" x14ac:dyDescent="0.3">
      <c r="B788" s="25"/>
    </row>
    <row r="789" spans="2:2" ht="12.75" customHeight="1" x14ac:dyDescent="0.3">
      <c r="B789" s="25"/>
    </row>
    <row r="790" spans="2:2" ht="12.75" customHeight="1" x14ac:dyDescent="0.3">
      <c r="B790" s="25"/>
    </row>
    <row r="791" spans="2:2" ht="12.75" customHeight="1" x14ac:dyDescent="0.3">
      <c r="B791" s="25"/>
    </row>
    <row r="792" spans="2:2" ht="12.75" customHeight="1" x14ac:dyDescent="0.3">
      <c r="B792" s="25"/>
    </row>
    <row r="793" spans="2:2" ht="12.75" customHeight="1" x14ac:dyDescent="0.3">
      <c r="B793" s="25"/>
    </row>
    <row r="794" spans="2:2" ht="12.75" customHeight="1" x14ac:dyDescent="0.3">
      <c r="B794" s="25"/>
    </row>
    <row r="795" spans="2:2" ht="12.75" customHeight="1" x14ac:dyDescent="0.3">
      <c r="B795" s="25"/>
    </row>
    <row r="796" spans="2:2" ht="12.75" customHeight="1" x14ac:dyDescent="0.3">
      <c r="B796" s="25"/>
    </row>
    <row r="797" spans="2:2" ht="12.75" customHeight="1" x14ac:dyDescent="0.3">
      <c r="B797" s="25"/>
    </row>
    <row r="798" spans="2:2" ht="12.75" customHeight="1" x14ac:dyDescent="0.3">
      <c r="B798" s="25"/>
    </row>
    <row r="799" spans="2:2" ht="12.75" customHeight="1" x14ac:dyDescent="0.3">
      <c r="B799" s="25"/>
    </row>
    <row r="800" spans="2:2" ht="12.75" customHeight="1" x14ac:dyDescent="0.3">
      <c r="B800" s="25"/>
    </row>
    <row r="801" spans="2:2" ht="12.75" customHeight="1" x14ac:dyDescent="0.3">
      <c r="B801" s="25"/>
    </row>
    <row r="802" spans="2:2" ht="12.75" customHeight="1" x14ac:dyDescent="0.3">
      <c r="B802" s="25"/>
    </row>
    <row r="803" spans="2:2" ht="12.75" customHeight="1" x14ac:dyDescent="0.3">
      <c r="B803" s="25"/>
    </row>
    <row r="804" spans="2:2" ht="12.75" customHeight="1" x14ac:dyDescent="0.3">
      <c r="B804" s="25"/>
    </row>
    <row r="805" spans="2:2" ht="12.75" customHeight="1" x14ac:dyDescent="0.3">
      <c r="B805" s="25"/>
    </row>
    <row r="806" spans="2:2" ht="12.75" customHeight="1" x14ac:dyDescent="0.3">
      <c r="B806" s="25"/>
    </row>
    <row r="807" spans="2:2" ht="12.75" customHeight="1" x14ac:dyDescent="0.3">
      <c r="B807" s="25"/>
    </row>
    <row r="808" spans="2:2" ht="12.75" customHeight="1" x14ac:dyDescent="0.3">
      <c r="B808" s="25"/>
    </row>
    <row r="809" spans="2:2" ht="12.75" customHeight="1" x14ac:dyDescent="0.3">
      <c r="B809" s="25"/>
    </row>
    <row r="810" spans="2:2" ht="12.75" customHeight="1" x14ac:dyDescent="0.3">
      <c r="B810" s="25"/>
    </row>
    <row r="811" spans="2:2" ht="12.75" customHeight="1" x14ac:dyDescent="0.3">
      <c r="B811" s="25"/>
    </row>
    <row r="812" spans="2:2" ht="12.75" customHeight="1" x14ac:dyDescent="0.3">
      <c r="B812" s="25"/>
    </row>
    <row r="813" spans="2:2" ht="12.75" customHeight="1" x14ac:dyDescent="0.3">
      <c r="B813" s="25"/>
    </row>
    <row r="814" spans="2:2" ht="12.75" customHeight="1" x14ac:dyDescent="0.3">
      <c r="B814" s="25"/>
    </row>
    <row r="815" spans="2:2" ht="12.75" customHeight="1" x14ac:dyDescent="0.3">
      <c r="B815" s="25"/>
    </row>
    <row r="816" spans="2:2" ht="12.75" customHeight="1" x14ac:dyDescent="0.3">
      <c r="B816" s="25"/>
    </row>
    <row r="817" spans="2:2" ht="12.75" customHeight="1" x14ac:dyDescent="0.3">
      <c r="B817" s="25"/>
    </row>
    <row r="818" spans="2:2" ht="12.75" customHeight="1" x14ac:dyDescent="0.3">
      <c r="B818" s="25"/>
    </row>
    <row r="819" spans="2:2" ht="12.75" customHeight="1" x14ac:dyDescent="0.3">
      <c r="B819" s="25"/>
    </row>
    <row r="820" spans="2:2" ht="12.75" customHeight="1" x14ac:dyDescent="0.3">
      <c r="B820" s="25"/>
    </row>
    <row r="821" spans="2:2" ht="12.75" customHeight="1" x14ac:dyDescent="0.3">
      <c r="B821" s="25"/>
    </row>
    <row r="822" spans="2:2" ht="12.75" customHeight="1" x14ac:dyDescent="0.3">
      <c r="B822" s="25"/>
    </row>
    <row r="823" spans="2:2" ht="12.75" customHeight="1" x14ac:dyDescent="0.3">
      <c r="B823" s="25"/>
    </row>
    <row r="824" spans="2:2" ht="12.75" customHeight="1" x14ac:dyDescent="0.3">
      <c r="B824" s="25"/>
    </row>
    <row r="825" spans="2:2" ht="12.75" customHeight="1" x14ac:dyDescent="0.3">
      <c r="B825" s="25"/>
    </row>
    <row r="826" spans="2:2" ht="12.75" customHeight="1" x14ac:dyDescent="0.3">
      <c r="B826" s="25"/>
    </row>
    <row r="827" spans="2:2" ht="12.75" customHeight="1" x14ac:dyDescent="0.3">
      <c r="B827" s="25"/>
    </row>
    <row r="828" spans="2:2" ht="12.75" customHeight="1" x14ac:dyDescent="0.3">
      <c r="B828" s="25"/>
    </row>
    <row r="829" spans="2:2" ht="12.75" customHeight="1" x14ac:dyDescent="0.3">
      <c r="B829" s="25"/>
    </row>
    <row r="830" spans="2:2" ht="12.75" customHeight="1" x14ac:dyDescent="0.3">
      <c r="B830" s="25"/>
    </row>
    <row r="831" spans="2:2" ht="12.75" customHeight="1" x14ac:dyDescent="0.3">
      <c r="B831" s="25"/>
    </row>
    <row r="832" spans="2:2" ht="12.75" customHeight="1" x14ac:dyDescent="0.3">
      <c r="B832" s="25"/>
    </row>
    <row r="833" spans="2:2" ht="12.75" customHeight="1" x14ac:dyDescent="0.3">
      <c r="B833" s="25"/>
    </row>
    <row r="834" spans="2:2" ht="12.75" customHeight="1" x14ac:dyDescent="0.3">
      <c r="B834" s="25"/>
    </row>
    <row r="835" spans="2:2" ht="12.75" customHeight="1" x14ac:dyDescent="0.3">
      <c r="B835" s="25"/>
    </row>
    <row r="836" spans="2:2" ht="12.75" customHeight="1" x14ac:dyDescent="0.3">
      <c r="B836" s="25"/>
    </row>
    <row r="837" spans="2:2" ht="12.75" customHeight="1" x14ac:dyDescent="0.3">
      <c r="B837" s="25"/>
    </row>
    <row r="838" spans="2:2" ht="12.75" customHeight="1" x14ac:dyDescent="0.3">
      <c r="B838" s="25"/>
    </row>
    <row r="839" spans="2:2" ht="12.75" customHeight="1" x14ac:dyDescent="0.3">
      <c r="B839" s="25"/>
    </row>
    <row r="840" spans="2:2" ht="12.75" customHeight="1" x14ac:dyDescent="0.3">
      <c r="B840" s="25"/>
    </row>
    <row r="841" spans="2:2" ht="12.75" customHeight="1" x14ac:dyDescent="0.3">
      <c r="B841" s="25"/>
    </row>
    <row r="842" spans="2:2" ht="12.75" customHeight="1" x14ac:dyDescent="0.3">
      <c r="B842" s="25"/>
    </row>
    <row r="843" spans="2:2" ht="12.75" customHeight="1" x14ac:dyDescent="0.3">
      <c r="B843" s="25"/>
    </row>
    <row r="844" spans="2:2" ht="12.75" customHeight="1" x14ac:dyDescent="0.3">
      <c r="B844" s="25"/>
    </row>
    <row r="845" spans="2:2" ht="12.75" customHeight="1" x14ac:dyDescent="0.3">
      <c r="B845" s="25"/>
    </row>
    <row r="846" spans="2:2" ht="12.75" customHeight="1" x14ac:dyDescent="0.3">
      <c r="B846" s="25"/>
    </row>
    <row r="847" spans="2:2" ht="12.75" customHeight="1" x14ac:dyDescent="0.3">
      <c r="B847" s="25"/>
    </row>
    <row r="848" spans="2:2" ht="12.75" customHeight="1" x14ac:dyDescent="0.3">
      <c r="B848" s="25"/>
    </row>
    <row r="849" spans="2:2" ht="12.75" customHeight="1" x14ac:dyDescent="0.3">
      <c r="B849" s="25"/>
    </row>
    <row r="850" spans="2:2" ht="12.75" customHeight="1" x14ac:dyDescent="0.3">
      <c r="B850" s="25"/>
    </row>
    <row r="851" spans="2:2" ht="12.75" customHeight="1" x14ac:dyDescent="0.3">
      <c r="B851" s="25"/>
    </row>
    <row r="852" spans="2:2" ht="12.75" customHeight="1" x14ac:dyDescent="0.3">
      <c r="B852" s="25"/>
    </row>
    <row r="853" spans="2:2" ht="12.75" customHeight="1" x14ac:dyDescent="0.3">
      <c r="B853" s="25"/>
    </row>
    <row r="854" spans="2:2" ht="12.75" customHeight="1" x14ac:dyDescent="0.3">
      <c r="B854" s="25"/>
    </row>
    <row r="855" spans="2:2" ht="12.75" customHeight="1" x14ac:dyDescent="0.3">
      <c r="B855" s="25"/>
    </row>
    <row r="856" spans="2:2" ht="12.75" customHeight="1" x14ac:dyDescent="0.3">
      <c r="B856" s="25"/>
    </row>
    <row r="857" spans="2:2" ht="12.75" customHeight="1" x14ac:dyDescent="0.3">
      <c r="B857" s="25"/>
    </row>
    <row r="858" spans="2:2" ht="12.75" customHeight="1" x14ac:dyDescent="0.3">
      <c r="B858" s="25"/>
    </row>
    <row r="859" spans="2:2" ht="12.75" customHeight="1" x14ac:dyDescent="0.3">
      <c r="B859" s="25"/>
    </row>
    <row r="860" spans="2:2" ht="12.75" customHeight="1" x14ac:dyDescent="0.3">
      <c r="B860" s="25"/>
    </row>
    <row r="861" spans="2:2" ht="12.75" customHeight="1" x14ac:dyDescent="0.3">
      <c r="B861" s="25"/>
    </row>
    <row r="862" spans="2:2" ht="12.75" customHeight="1" x14ac:dyDescent="0.3">
      <c r="B862" s="25"/>
    </row>
    <row r="863" spans="2:2" ht="12.75" customHeight="1" x14ac:dyDescent="0.3">
      <c r="B863" s="25"/>
    </row>
    <row r="864" spans="2:2" ht="12.75" customHeight="1" x14ac:dyDescent="0.3">
      <c r="B864" s="25"/>
    </row>
    <row r="865" spans="2:2" ht="12.75" customHeight="1" x14ac:dyDescent="0.3">
      <c r="B865" s="25"/>
    </row>
    <row r="866" spans="2:2" ht="12.75" customHeight="1" x14ac:dyDescent="0.3">
      <c r="B866" s="25"/>
    </row>
    <row r="867" spans="2:2" ht="12.75" customHeight="1" x14ac:dyDescent="0.3">
      <c r="B867" s="25"/>
    </row>
    <row r="868" spans="2:2" ht="12.75" customHeight="1" x14ac:dyDescent="0.3">
      <c r="B868" s="25"/>
    </row>
    <row r="869" spans="2:2" ht="12.75" customHeight="1" x14ac:dyDescent="0.3">
      <c r="B869" s="25"/>
    </row>
    <row r="870" spans="2:2" ht="12.75" customHeight="1" x14ac:dyDescent="0.3">
      <c r="B870" s="25"/>
    </row>
    <row r="871" spans="2:2" ht="12.75" customHeight="1" x14ac:dyDescent="0.3">
      <c r="B871" s="25"/>
    </row>
    <row r="872" spans="2:2" ht="12.75" customHeight="1" x14ac:dyDescent="0.3">
      <c r="B872" s="25"/>
    </row>
    <row r="873" spans="2:2" ht="12.75" customHeight="1" x14ac:dyDescent="0.3">
      <c r="B873" s="25"/>
    </row>
    <row r="874" spans="2:2" ht="12.75" customHeight="1" x14ac:dyDescent="0.3">
      <c r="B874" s="25"/>
    </row>
    <row r="875" spans="2:2" ht="12.75" customHeight="1" x14ac:dyDescent="0.3">
      <c r="B875" s="25"/>
    </row>
    <row r="876" spans="2:2" ht="12.75" customHeight="1" x14ac:dyDescent="0.3">
      <c r="B876" s="25"/>
    </row>
    <row r="877" spans="2:2" ht="12.75" customHeight="1" x14ac:dyDescent="0.3">
      <c r="B877" s="25"/>
    </row>
    <row r="878" spans="2:2" ht="12.75" customHeight="1" x14ac:dyDescent="0.3">
      <c r="B878" s="25"/>
    </row>
    <row r="879" spans="2:2" ht="12.75" customHeight="1" x14ac:dyDescent="0.3">
      <c r="B879" s="25"/>
    </row>
    <row r="880" spans="2:2" ht="12.75" customHeight="1" x14ac:dyDescent="0.3">
      <c r="B880" s="25"/>
    </row>
    <row r="881" spans="2:2" ht="12.75" customHeight="1" x14ac:dyDescent="0.3">
      <c r="B881" s="25"/>
    </row>
    <row r="882" spans="2:2" ht="12.75" customHeight="1" x14ac:dyDescent="0.3">
      <c r="B882" s="25"/>
    </row>
    <row r="883" spans="2:2" ht="12.75" customHeight="1" x14ac:dyDescent="0.3">
      <c r="B883" s="25"/>
    </row>
    <row r="884" spans="2:2" ht="12.75" customHeight="1" x14ac:dyDescent="0.3">
      <c r="B884" s="25"/>
    </row>
    <row r="885" spans="2:2" ht="12.75" customHeight="1" x14ac:dyDescent="0.3">
      <c r="B885" s="25"/>
    </row>
    <row r="886" spans="2:2" ht="12.75" customHeight="1" x14ac:dyDescent="0.3">
      <c r="B886" s="25"/>
    </row>
    <row r="887" spans="2:2" ht="12.75" customHeight="1" x14ac:dyDescent="0.3">
      <c r="B887" s="25"/>
    </row>
    <row r="888" spans="2:2" ht="12.75" customHeight="1" x14ac:dyDescent="0.3">
      <c r="B888" s="25"/>
    </row>
    <row r="889" spans="2:2" ht="12.75" customHeight="1" x14ac:dyDescent="0.3">
      <c r="B889" s="25"/>
    </row>
    <row r="890" spans="2:2" ht="12.75" customHeight="1" x14ac:dyDescent="0.3">
      <c r="B890" s="25"/>
    </row>
    <row r="891" spans="2:2" ht="12.75" customHeight="1" x14ac:dyDescent="0.3">
      <c r="B891" s="25"/>
    </row>
    <row r="892" spans="2:2" ht="12.75" customHeight="1" x14ac:dyDescent="0.3">
      <c r="B892" s="25"/>
    </row>
    <row r="893" spans="2:2" ht="12.75" customHeight="1" x14ac:dyDescent="0.3">
      <c r="B893" s="25"/>
    </row>
    <row r="894" spans="2:2" ht="12.75" customHeight="1" x14ac:dyDescent="0.3">
      <c r="B894" s="25"/>
    </row>
    <row r="895" spans="2:2" ht="12.75" customHeight="1" x14ac:dyDescent="0.3">
      <c r="B895" s="25"/>
    </row>
    <row r="896" spans="2:2" ht="12.75" customHeight="1" x14ac:dyDescent="0.3">
      <c r="B896" s="25"/>
    </row>
    <row r="897" spans="2:2" ht="12.75" customHeight="1" x14ac:dyDescent="0.3">
      <c r="B897" s="25"/>
    </row>
    <row r="898" spans="2:2" ht="12.75" customHeight="1" x14ac:dyDescent="0.3">
      <c r="B898" s="25"/>
    </row>
    <row r="899" spans="2:2" ht="12.75" customHeight="1" x14ac:dyDescent="0.3">
      <c r="B899" s="25"/>
    </row>
    <row r="900" spans="2:2" ht="12.75" customHeight="1" x14ac:dyDescent="0.3">
      <c r="B900" s="25"/>
    </row>
    <row r="901" spans="2:2" ht="12.75" customHeight="1" x14ac:dyDescent="0.3">
      <c r="B901" s="25"/>
    </row>
    <row r="902" spans="2:2" ht="12.75" customHeight="1" x14ac:dyDescent="0.3">
      <c r="B902" s="25"/>
    </row>
    <row r="903" spans="2:2" ht="12.75" customHeight="1" x14ac:dyDescent="0.3">
      <c r="B903" s="25"/>
    </row>
    <row r="904" spans="2:2" ht="12.75" customHeight="1" x14ac:dyDescent="0.3">
      <c r="B904" s="25"/>
    </row>
    <row r="905" spans="2:2" ht="12.75" customHeight="1" x14ac:dyDescent="0.3">
      <c r="B905" s="25"/>
    </row>
    <row r="906" spans="2:2" ht="12.75" customHeight="1" x14ac:dyDescent="0.3">
      <c r="B906" s="25"/>
    </row>
    <row r="907" spans="2:2" ht="12.75" customHeight="1" x14ac:dyDescent="0.3">
      <c r="B907" s="25"/>
    </row>
    <row r="908" spans="2:2" ht="12.75" customHeight="1" x14ac:dyDescent="0.3">
      <c r="B908" s="25"/>
    </row>
    <row r="909" spans="2:2" ht="12.75" customHeight="1" x14ac:dyDescent="0.3">
      <c r="B909" s="25"/>
    </row>
    <row r="910" spans="2:2" ht="12.75" customHeight="1" x14ac:dyDescent="0.3">
      <c r="B910" s="25"/>
    </row>
    <row r="911" spans="2:2" ht="12.75" customHeight="1" x14ac:dyDescent="0.3">
      <c r="B911" s="25"/>
    </row>
    <row r="912" spans="2:2" ht="12.75" customHeight="1" x14ac:dyDescent="0.3">
      <c r="B912" s="25"/>
    </row>
    <row r="913" spans="2:2" ht="12.75" customHeight="1" x14ac:dyDescent="0.3">
      <c r="B913" s="25"/>
    </row>
    <row r="914" spans="2:2" ht="12.75" customHeight="1" x14ac:dyDescent="0.3">
      <c r="B914" s="25"/>
    </row>
    <row r="915" spans="2:2" ht="12.75" customHeight="1" x14ac:dyDescent="0.3">
      <c r="B915" s="25"/>
    </row>
    <row r="916" spans="2:2" ht="12.75" customHeight="1" x14ac:dyDescent="0.3">
      <c r="B916" s="25"/>
    </row>
    <row r="917" spans="2:2" ht="12.75" customHeight="1" x14ac:dyDescent="0.3">
      <c r="B917" s="25"/>
    </row>
    <row r="918" spans="2:2" ht="12.75" customHeight="1" x14ac:dyDescent="0.3">
      <c r="B918" s="25"/>
    </row>
    <row r="919" spans="2:2" ht="12.75" customHeight="1" x14ac:dyDescent="0.3">
      <c r="B919" s="25"/>
    </row>
    <row r="920" spans="2:2" ht="12.75" customHeight="1" x14ac:dyDescent="0.3">
      <c r="B920" s="25"/>
    </row>
    <row r="921" spans="2:2" ht="12.75" customHeight="1" x14ac:dyDescent="0.3">
      <c r="B921" s="25"/>
    </row>
    <row r="922" spans="2:2" ht="12.75" customHeight="1" x14ac:dyDescent="0.3">
      <c r="B922" s="25"/>
    </row>
    <row r="923" spans="2:2" ht="12.75" customHeight="1" x14ac:dyDescent="0.3">
      <c r="B923" s="25"/>
    </row>
    <row r="924" spans="2:2" ht="12.75" customHeight="1" x14ac:dyDescent="0.3">
      <c r="B924" s="25"/>
    </row>
    <row r="925" spans="2:2" ht="12.75" customHeight="1" x14ac:dyDescent="0.3">
      <c r="B925" s="25"/>
    </row>
    <row r="926" spans="2:2" ht="12.75" customHeight="1" x14ac:dyDescent="0.3">
      <c r="B926" s="25"/>
    </row>
    <row r="927" spans="2:2" ht="12.75" customHeight="1" x14ac:dyDescent="0.3">
      <c r="B927" s="25"/>
    </row>
    <row r="928" spans="2:2" ht="12.75" customHeight="1" x14ac:dyDescent="0.3">
      <c r="B928" s="25"/>
    </row>
    <row r="929" spans="2:2" ht="12.75" customHeight="1" x14ac:dyDescent="0.3">
      <c r="B929" s="25"/>
    </row>
    <row r="930" spans="2:2" ht="12.75" customHeight="1" x14ac:dyDescent="0.3">
      <c r="B930" s="25"/>
    </row>
    <row r="931" spans="2:2" ht="12.75" customHeight="1" x14ac:dyDescent="0.3">
      <c r="B931" s="25"/>
    </row>
    <row r="932" spans="2:2" ht="12.75" customHeight="1" x14ac:dyDescent="0.3">
      <c r="B932" s="25"/>
    </row>
    <row r="933" spans="2:2" ht="12.75" customHeight="1" x14ac:dyDescent="0.3">
      <c r="B933" s="25"/>
    </row>
    <row r="934" spans="2:2" ht="12.75" customHeight="1" x14ac:dyDescent="0.3">
      <c r="B934" s="25"/>
    </row>
    <row r="935" spans="2:2" ht="12.75" customHeight="1" x14ac:dyDescent="0.3">
      <c r="B935" s="25"/>
    </row>
    <row r="936" spans="2:2" ht="12.75" customHeight="1" x14ac:dyDescent="0.3">
      <c r="B936" s="25"/>
    </row>
    <row r="937" spans="2:2" ht="12.75" customHeight="1" x14ac:dyDescent="0.3">
      <c r="B937" s="25"/>
    </row>
    <row r="938" spans="2:2" ht="12.75" customHeight="1" x14ac:dyDescent="0.3">
      <c r="B938" s="25"/>
    </row>
    <row r="939" spans="2:2" ht="12.75" customHeight="1" x14ac:dyDescent="0.3">
      <c r="B939" s="25"/>
    </row>
    <row r="940" spans="2:2" ht="12.75" customHeight="1" x14ac:dyDescent="0.3">
      <c r="B940" s="25"/>
    </row>
    <row r="941" spans="2:2" ht="12.75" customHeight="1" x14ac:dyDescent="0.3">
      <c r="B941" s="25"/>
    </row>
    <row r="942" spans="2:2" ht="12.75" customHeight="1" x14ac:dyDescent="0.3">
      <c r="B942" s="25"/>
    </row>
    <row r="943" spans="2:2" ht="12.75" customHeight="1" x14ac:dyDescent="0.3">
      <c r="B943" s="25"/>
    </row>
    <row r="944" spans="2:2" ht="12.75" customHeight="1" x14ac:dyDescent="0.3">
      <c r="B944" s="25"/>
    </row>
    <row r="945" spans="2:2" ht="12.75" customHeight="1" x14ac:dyDescent="0.3">
      <c r="B945" s="25"/>
    </row>
    <row r="946" spans="2:2" ht="12.75" customHeight="1" x14ac:dyDescent="0.3">
      <c r="B946" s="25"/>
    </row>
    <row r="947" spans="2:2" ht="12.75" customHeight="1" x14ac:dyDescent="0.3">
      <c r="B947" s="25"/>
    </row>
    <row r="948" spans="2:2" ht="12.75" customHeight="1" x14ac:dyDescent="0.3">
      <c r="B948" s="25"/>
    </row>
    <row r="949" spans="2:2" ht="12.75" customHeight="1" x14ac:dyDescent="0.3">
      <c r="B949" s="25"/>
    </row>
    <row r="950" spans="2:2" ht="12.75" customHeight="1" x14ac:dyDescent="0.3">
      <c r="B950" s="25"/>
    </row>
    <row r="951" spans="2:2" ht="12.75" customHeight="1" x14ac:dyDescent="0.3">
      <c r="B951" s="25"/>
    </row>
    <row r="952" spans="2:2" ht="12.75" customHeight="1" x14ac:dyDescent="0.3">
      <c r="B952" s="25"/>
    </row>
    <row r="953" spans="2:2" ht="12.75" customHeight="1" x14ac:dyDescent="0.3">
      <c r="B953" s="25"/>
    </row>
    <row r="954" spans="2:2" ht="12.75" customHeight="1" x14ac:dyDescent="0.3">
      <c r="B954" s="25"/>
    </row>
    <row r="955" spans="2:2" ht="12.75" customHeight="1" x14ac:dyDescent="0.3">
      <c r="B955" s="25"/>
    </row>
    <row r="956" spans="2:2" ht="12.75" customHeight="1" x14ac:dyDescent="0.3">
      <c r="B956" s="25"/>
    </row>
    <row r="957" spans="2:2" ht="12.75" customHeight="1" x14ac:dyDescent="0.3">
      <c r="B957" s="25"/>
    </row>
    <row r="958" spans="2:2" ht="12.75" customHeight="1" x14ac:dyDescent="0.3">
      <c r="B958" s="25"/>
    </row>
    <row r="959" spans="2:2" ht="12.75" customHeight="1" x14ac:dyDescent="0.3">
      <c r="B959" s="25"/>
    </row>
    <row r="960" spans="2:2" ht="12.75" customHeight="1" x14ac:dyDescent="0.3">
      <c r="B960" s="25"/>
    </row>
    <row r="961" spans="2:2" ht="12.75" customHeight="1" x14ac:dyDescent="0.3">
      <c r="B961" s="25"/>
    </row>
    <row r="962" spans="2:2" ht="12.75" customHeight="1" x14ac:dyDescent="0.3">
      <c r="B962" s="25"/>
    </row>
    <row r="963" spans="2:2" ht="12.75" customHeight="1" x14ac:dyDescent="0.3">
      <c r="B963" s="25"/>
    </row>
    <row r="964" spans="2:2" ht="12.75" customHeight="1" x14ac:dyDescent="0.3">
      <c r="B964" s="25"/>
    </row>
    <row r="965" spans="2:2" ht="12.75" customHeight="1" x14ac:dyDescent="0.3">
      <c r="B965" s="25"/>
    </row>
    <row r="966" spans="2:2" ht="12.75" customHeight="1" x14ac:dyDescent="0.3">
      <c r="B966" s="25"/>
    </row>
    <row r="967" spans="2:2" ht="12.75" customHeight="1" x14ac:dyDescent="0.3">
      <c r="B967" s="25"/>
    </row>
    <row r="968" spans="2:2" ht="12.75" customHeight="1" x14ac:dyDescent="0.3">
      <c r="B968" s="25"/>
    </row>
    <row r="969" spans="2:2" ht="12.75" customHeight="1" x14ac:dyDescent="0.3">
      <c r="B969" s="25"/>
    </row>
    <row r="970" spans="2:2" ht="12.75" customHeight="1" x14ac:dyDescent="0.3">
      <c r="B970" s="25"/>
    </row>
    <row r="971" spans="2:2" ht="12.75" customHeight="1" x14ac:dyDescent="0.3">
      <c r="B971" s="25"/>
    </row>
    <row r="972" spans="2:2" ht="12.75" customHeight="1" x14ac:dyDescent="0.3">
      <c r="B972" s="25"/>
    </row>
    <row r="973" spans="2:2" ht="12.75" customHeight="1" x14ac:dyDescent="0.3">
      <c r="B973" s="25"/>
    </row>
    <row r="974" spans="2:2" ht="12.75" customHeight="1" x14ac:dyDescent="0.3">
      <c r="B974" s="25"/>
    </row>
    <row r="975" spans="2:2" ht="12.75" customHeight="1" x14ac:dyDescent="0.3">
      <c r="B975" s="25"/>
    </row>
    <row r="976" spans="2:2" ht="12.75" customHeight="1" x14ac:dyDescent="0.3">
      <c r="B976" s="25"/>
    </row>
    <row r="977" spans="2:2" ht="12.75" customHeight="1" x14ac:dyDescent="0.3">
      <c r="B977" s="25"/>
    </row>
    <row r="978" spans="2:2" ht="12.75" customHeight="1" x14ac:dyDescent="0.3">
      <c r="B978" s="25"/>
    </row>
    <row r="979" spans="2:2" ht="12.75" customHeight="1" x14ac:dyDescent="0.3">
      <c r="B979" s="25"/>
    </row>
    <row r="980" spans="2:2" ht="12.75" customHeight="1" x14ac:dyDescent="0.3">
      <c r="B980" s="25"/>
    </row>
    <row r="981" spans="2:2" ht="12.75" customHeight="1" x14ac:dyDescent="0.3">
      <c r="B981" s="25"/>
    </row>
    <row r="982" spans="2:2" ht="12.75" customHeight="1" x14ac:dyDescent="0.3">
      <c r="B982" s="25"/>
    </row>
    <row r="983" spans="2:2" ht="12.75" customHeight="1" x14ac:dyDescent="0.3">
      <c r="B983" s="25"/>
    </row>
    <row r="984" spans="2:2" ht="12.75" customHeight="1" x14ac:dyDescent="0.3">
      <c r="B984" s="25"/>
    </row>
    <row r="985" spans="2:2" ht="12.75" customHeight="1" x14ac:dyDescent="0.3">
      <c r="B985" s="25"/>
    </row>
    <row r="986" spans="2:2" ht="12.75" customHeight="1" x14ac:dyDescent="0.3">
      <c r="B986" s="25"/>
    </row>
    <row r="987" spans="2:2" ht="12.75" customHeight="1" x14ac:dyDescent="0.3">
      <c r="B987" s="25"/>
    </row>
    <row r="988" spans="2:2" ht="12.75" customHeight="1" x14ac:dyDescent="0.3">
      <c r="B988" s="25"/>
    </row>
    <row r="989" spans="2:2" ht="12.75" customHeight="1" x14ac:dyDescent="0.3">
      <c r="B989" s="25"/>
    </row>
    <row r="990" spans="2:2" ht="12.75" customHeight="1" x14ac:dyDescent="0.3">
      <c r="B990" s="25"/>
    </row>
    <row r="991" spans="2:2" ht="12.75" customHeight="1" x14ac:dyDescent="0.3">
      <c r="B991" s="25"/>
    </row>
    <row r="992" spans="2:2" ht="12.75" customHeight="1" x14ac:dyDescent="0.3">
      <c r="B992" s="25"/>
    </row>
    <row r="993" spans="2:2" ht="12.75" customHeight="1" x14ac:dyDescent="0.3">
      <c r="B993" s="25"/>
    </row>
    <row r="994" spans="2:2" ht="12.75" customHeight="1" x14ac:dyDescent="0.3">
      <c r="B994" s="25"/>
    </row>
    <row r="995" spans="2:2" ht="12.75" customHeight="1" x14ac:dyDescent="0.3">
      <c r="B995" s="25"/>
    </row>
    <row r="996" spans="2:2" ht="12.75" customHeight="1" x14ac:dyDescent="0.3">
      <c r="B996" s="25"/>
    </row>
    <row r="997" spans="2:2" ht="12.75" customHeight="1" x14ac:dyDescent="0.3">
      <c r="B997" s="25"/>
    </row>
    <row r="998" spans="2:2" ht="12.75" customHeight="1" x14ac:dyDescent="0.3">
      <c r="B998" s="25"/>
    </row>
    <row r="999" spans="2:2" ht="12.75" customHeight="1" x14ac:dyDescent="0.3">
      <c r="B999" s="25"/>
    </row>
    <row r="1000" spans="2:2" ht="12.75" customHeight="1" x14ac:dyDescent="0.3">
      <c r="B1000" s="25"/>
    </row>
    <row r="1001" spans="2:2" ht="12.75" customHeight="1" x14ac:dyDescent="0.3">
      <c r="B1001" s="25"/>
    </row>
    <row r="1002" spans="2:2" ht="12.75" customHeight="1" x14ac:dyDescent="0.3">
      <c r="B1002" s="25"/>
    </row>
  </sheetData>
  <dataValidations count="6">
    <dataValidation type="list" allowBlank="1" showErrorMessage="1" sqref="B27:B28" xr:uid="{00000000-0002-0000-0100-000000000000}">
      <formula1>Stadion_2</formula1>
    </dataValidation>
    <dataValidation type="list" allowBlank="1" showErrorMessage="1" sqref="B15" xr:uid="{00000000-0002-0000-0100-000001000000}">
      <formula1>Pr.oblik</formula1>
    </dataValidation>
    <dataValidation type="list" allowBlank="1" showErrorMessage="1" sqref="B21" xr:uid="{00000000-0002-0000-0100-000002000000}">
      <formula1>Temelj_fin.izvještaji</formula1>
    </dataValidation>
    <dataValidation type="list" allowBlank="1" showErrorMessage="1" sqref="B33" xr:uid="{00000000-0002-0000-0100-000003000000}">
      <formula1>igrači</formula1>
    </dataValidation>
    <dataValidation type="list" allowBlank="1" showErrorMessage="1" sqref="B25" xr:uid="{00000000-0002-0000-0100-000004000000}">
      <formula1>Stadion_1</formula1>
    </dataValidation>
    <dataValidation type="list" allowBlank="1" showErrorMessage="1" sqref="B31" xr:uid="{00000000-0002-0000-0100-000005000000}">
      <formula1>Mišljenje_revizora</formula1>
    </dataValidation>
  </dataValidations>
  <pageMargins left="0.7" right="0.7" top="0.75" bottom="0.75" header="0" footer="0"/>
  <pageSetup paperSize="9" scale="85" orientation="portrait"/>
  <headerFooter>
    <oddHeader>&amp;R&amp;A</oddHeader>
    <oddFooter>&amp;C Financijski kriteriji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1"/>
  <sheetViews>
    <sheetView workbookViewId="0">
      <pane ySplit="10" topLeftCell="A11" activePane="bottomLeft" state="frozen"/>
      <selection pane="bottomLeft" activeCell="A134" sqref="A134"/>
    </sheetView>
  </sheetViews>
  <sheetFormatPr defaultColWidth="12.5546875" defaultRowHeight="15" customHeight="1" x14ac:dyDescent="0.25"/>
  <cols>
    <col min="1" max="1" width="2.33203125" style="94" customWidth="1"/>
    <col min="2" max="2" width="55.44140625" style="94" customWidth="1"/>
    <col min="3" max="3" width="19.44140625" style="94" customWidth="1"/>
    <col min="4" max="4" width="0.6640625" style="94" customWidth="1"/>
    <col min="5" max="5" width="14.33203125" style="94" customWidth="1"/>
    <col min="6" max="6" width="14.44140625" style="94" customWidth="1"/>
    <col min="7" max="7" width="13.6640625" style="94" customWidth="1"/>
    <col min="8" max="8" width="13.33203125" style="94" customWidth="1"/>
    <col min="9" max="9" width="0.44140625" style="94" customWidth="1"/>
    <col min="10" max="10" width="13.109375" style="94" customWidth="1"/>
    <col min="11" max="11" width="11.33203125" style="94" customWidth="1"/>
    <col min="12" max="12" width="1.33203125" style="94" customWidth="1"/>
    <col min="13" max="26" width="8.5546875" style="94" customWidth="1"/>
    <col min="27" max="16384" width="12.5546875" style="94"/>
  </cols>
  <sheetData>
    <row r="1" spans="1:26" ht="12.75" customHeight="1" x14ac:dyDescent="0.3">
      <c r="A1" s="92"/>
      <c r="B1" s="92"/>
      <c r="C1" s="93"/>
      <c r="D1" s="9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2.75" customHeight="1" x14ac:dyDescent="0.3">
      <c r="A2" s="92"/>
      <c r="B2" s="95" t="s">
        <v>32</v>
      </c>
      <c r="C2" s="93"/>
      <c r="D2" s="93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 x14ac:dyDescent="0.3">
      <c r="A3" s="92"/>
      <c r="B3" s="96" t="str">
        <f>REPT('Informacije o klubu'!B1,1)</f>
        <v/>
      </c>
      <c r="C3" s="93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2.75" customHeight="1" x14ac:dyDescent="0.3">
      <c r="A4" s="92"/>
      <c r="B4" s="92"/>
      <c r="C4" s="93"/>
      <c r="D4" s="93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2.75" customHeight="1" x14ac:dyDescent="0.35">
      <c r="A5" s="92"/>
      <c r="B5" s="97" t="s">
        <v>33</v>
      </c>
      <c r="C5" s="93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2.75" customHeight="1" x14ac:dyDescent="0.3">
      <c r="A6" s="92"/>
      <c r="B6" s="92" t="s">
        <v>34</v>
      </c>
      <c r="C6" s="93"/>
      <c r="D6" s="93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2.75" customHeight="1" x14ac:dyDescent="0.3">
      <c r="A7" s="92"/>
      <c r="B7" s="98" t="s">
        <v>35</v>
      </c>
      <c r="C7" s="93"/>
      <c r="D7" s="93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2.75" customHeight="1" x14ac:dyDescent="0.3">
      <c r="A8" s="92"/>
      <c r="B8" s="99"/>
      <c r="C8" s="93"/>
      <c r="D8" s="93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45.75" customHeight="1" x14ac:dyDescent="0.3">
      <c r="A9" s="100"/>
      <c r="B9" s="203" t="s">
        <v>36</v>
      </c>
      <c r="C9" s="205" t="s">
        <v>37</v>
      </c>
      <c r="D9" s="162"/>
      <c r="E9" s="207" t="s">
        <v>38</v>
      </c>
      <c r="F9" s="208"/>
      <c r="G9" s="208"/>
      <c r="H9" s="208"/>
      <c r="I9" s="101"/>
      <c r="J9" s="209" t="s">
        <v>39</v>
      </c>
      <c r="K9" s="208"/>
      <c r="L9" s="10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51.75" customHeight="1" x14ac:dyDescent="0.3">
      <c r="A10" s="163"/>
      <c r="B10" s="204"/>
      <c r="C10" s="206"/>
      <c r="D10" s="164"/>
      <c r="E10" s="103" t="s">
        <v>40</v>
      </c>
      <c r="F10" s="103" t="s">
        <v>41</v>
      </c>
      <c r="G10" s="103" t="s">
        <v>42</v>
      </c>
      <c r="H10" s="104" t="s">
        <v>43</v>
      </c>
      <c r="I10" s="102"/>
      <c r="J10" s="103" t="s">
        <v>44</v>
      </c>
      <c r="K10" s="103" t="s">
        <v>45</v>
      </c>
      <c r="L10" s="10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2.75" customHeight="1" x14ac:dyDescent="0.3">
      <c r="A11" s="210" t="s">
        <v>46</v>
      </c>
      <c r="B11" s="201"/>
      <c r="C11" s="165"/>
      <c r="D11" s="211"/>
      <c r="E11" s="165"/>
      <c r="F11" s="165"/>
      <c r="G11" s="165"/>
      <c r="H11" s="165"/>
      <c r="I11" s="92"/>
      <c r="J11" s="165"/>
      <c r="K11" s="165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2.75" customHeight="1" x14ac:dyDescent="0.3">
      <c r="A12" s="163"/>
      <c r="B12" s="106" t="s">
        <v>47</v>
      </c>
      <c r="C12" s="166"/>
      <c r="D12" s="201"/>
      <c r="E12" s="166"/>
      <c r="F12" s="166"/>
      <c r="G12" s="166"/>
      <c r="H12" s="166"/>
      <c r="I12" s="92"/>
      <c r="J12" s="166"/>
      <c r="K12" s="166"/>
      <c r="L12" s="92"/>
      <c r="M12" s="156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2.75" customHeight="1" x14ac:dyDescent="0.3">
      <c r="A13" s="163"/>
      <c r="B13" s="106" t="s">
        <v>48</v>
      </c>
      <c r="C13" s="166"/>
      <c r="D13" s="201"/>
      <c r="E13" s="166"/>
      <c r="F13" s="166"/>
      <c r="G13" s="166"/>
      <c r="H13" s="166"/>
      <c r="I13" s="92"/>
      <c r="J13" s="166"/>
      <c r="K13" s="166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" customHeight="1" x14ac:dyDescent="0.3">
      <c r="A14" s="163"/>
      <c r="B14" s="106" t="s">
        <v>49</v>
      </c>
      <c r="C14" s="166"/>
      <c r="D14" s="201"/>
      <c r="E14" s="166"/>
      <c r="F14" s="166"/>
      <c r="G14" s="166"/>
      <c r="H14" s="166"/>
      <c r="I14" s="92"/>
      <c r="J14" s="166"/>
      <c r="K14" s="166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2.75" customHeight="1" x14ac:dyDescent="0.3">
      <c r="A15" s="163"/>
      <c r="B15" s="106" t="s">
        <v>50</v>
      </c>
      <c r="C15" s="166"/>
      <c r="D15" s="201"/>
      <c r="E15" s="166"/>
      <c r="F15" s="166"/>
      <c r="G15" s="166"/>
      <c r="H15" s="166"/>
      <c r="I15" s="92"/>
      <c r="J15" s="166"/>
      <c r="K15" s="166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2.75" customHeight="1" x14ac:dyDescent="0.3">
      <c r="A16" s="163"/>
      <c r="B16" s="106" t="s">
        <v>51</v>
      </c>
      <c r="C16" s="166"/>
      <c r="D16" s="201"/>
      <c r="E16" s="166"/>
      <c r="F16" s="166"/>
      <c r="G16" s="166"/>
      <c r="H16" s="166"/>
      <c r="I16" s="92"/>
      <c r="J16" s="166"/>
      <c r="K16" s="166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2.75" customHeight="1" x14ac:dyDescent="0.3">
      <c r="A17" s="163"/>
      <c r="B17" s="106" t="s">
        <v>52</v>
      </c>
      <c r="C17" s="166"/>
      <c r="D17" s="201"/>
      <c r="E17" s="166"/>
      <c r="F17" s="166"/>
      <c r="G17" s="166"/>
      <c r="H17" s="166"/>
      <c r="I17" s="92"/>
      <c r="J17" s="166"/>
      <c r="K17" s="166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2.75" customHeight="1" x14ac:dyDescent="0.3">
      <c r="A18" s="163"/>
      <c r="B18" s="106" t="s">
        <v>53</v>
      </c>
      <c r="C18" s="167"/>
      <c r="D18" s="201"/>
      <c r="E18" s="167"/>
      <c r="F18" s="167"/>
      <c r="G18" s="167"/>
      <c r="H18" s="167"/>
      <c r="I18" s="92"/>
      <c r="J18" s="167"/>
      <c r="K18" s="16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2.75" customHeight="1" x14ac:dyDescent="0.3">
      <c r="A19" s="210" t="s">
        <v>54</v>
      </c>
      <c r="B19" s="201"/>
      <c r="C19" s="107">
        <f>SUM(C12:C18)</f>
        <v>0</v>
      </c>
      <c r="D19" s="108"/>
      <c r="E19" s="107">
        <f t="shared" ref="E19:H19" si="0">SUM(E12:E18)</f>
        <v>0</v>
      </c>
      <c r="F19" s="107">
        <f t="shared" si="0"/>
        <v>0</v>
      </c>
      <c r="G19" s="107">
        <f t="shared" si="0"/>
        <v>0</v>
      </c>
      <c r="H19" s="107">
        <f t="shared" si="0"/>
        <v>0</v>
      </c>
      <c r="I19" s="92"/>
      <c r="J19" s="107">
        <f t="shared" ref="J19:K19" si="1">SUM(J12:J18)</f>
        <v>0</v>
      </c>
      <c r="K19" s="107">
        <f t="shared" si="1"/>
        <v>0</v>
      </c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2.75" customHeight="1" x14ac:dyDescent="0.3">
      <c r="A20" s="163"/>
      <c r="B20" s="109"/>
      <c r="C20" s="165"/>
      <c r="D20" s="105"/>
      <c r="E20" s="165"/>
      <c r="F20" s="165"/>
      <c r="G20" s="165"/>
      <c r="H20" s="165"/>
      <c r="I20" s="92"/>
      <c r="J20" s="165"/>
      <c r="K20" s="16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2.75" customHeight="1" x14ac:dyDescent="0.3">
      <c r="A21" s="210" t="s">
        <v>55</v>
      </c>
      <c r="B21" s="201"/>
      <c r="C21" s="166"/>
      <c r="D21" s="211"/>
      <c r="E21" s="166"/>
      <c r="F21" s="166"/>
      <c r="G21" s="166"/>
      <c r="H21" s="166"/>
      <c r="I21" s="92"/>
      <c r="J21" s="166"/>
      <c r="K21" s="166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2.75" customHeight="1" x14ac:dyDescent="0.3">
      <c r="A22" s="163"/>
      <c r="B22" s="110" t="s">
        <v>56</v>
      </c>
      <c r="C22" s="166"/>
      <c r="D22" s="201"/>
      <c r="E22" s="166"/>
      <c r="F22" s="166"/>
      <c r="G22" s="166"/>
      <c r="H22" s="166"/>
      <c r="I22" s="92"/>
      <c r="J22" s="166"/>
      <c r="K22" s="166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2.75" customHeight="1" x14ac:dyDescent="0.3">
      <c r="A23" s="163"/>
      <c r="B23" s="111" t="s">
        <v>57</v>
      </c>
      <c r="C23" s="166"/>
      <c r="D23" s="201"/>
      <c r="E23" s="166"/>
      <c r="F23" s="166"/>
      <c r="G23" s="166"/>
      <c r="H23" s="166"/>
      <c r="I23" s="92"/>
      <c r="J23" s="166"/>
      <c r="K23" s="166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2.75" customHeight="1" x14ac:dyDescent="0.3">
      <c r="A24" s="163"/>
      <c r="B24" s="111" t="s">
        <v>58</v>
      </c>
      <c r="C24" s="166"/>
      <c r="D24" s="201"/>
      <c r="E24" s="166"/>
      <c r="F24" s="166"/>
      <c r="G24" s="166"/>
      <c r="H24" s="166"/>
      <c r="I24" s="92"/>
      <c r="J24" s="166"/>
      <c r="K24" s="166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2.75" customHeight="1" x14ac:dyDescent="0.3">
      <c r="A25" s="163"/>
      <c r="B25" s="111" t="s">
        <v>59</v>
      </c>
      <c r="C25" s="166"/>
      <c r="D25" s="201"/>
      <c r="E25" s="166"/>
      <c r="F25" s="166"/>
      <c r="G25" s="166"/>
      <c r="H25" s="166"/>
      <c r="I25" s="92"/>
      <c r="J25" s="166"/>
      <c r="K25" s="166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" customHeight="1" x14ac:dyDescent="0.3">
      <c r="A26" s="163"/>
      <c r="B26" s="111" t="s">
        <v>49</v>
      </c>
      <c r="C26" s="166"/>
      <c r="D26" s="201"/>
      <c r="E26" s="166"/>
      <c r="F26" s="166"/>
      <c r="G26" s="166"/>
      <c r="H26" s="166"/>
      <c r="I26" s="92"/>
      <c r="J26" s="166"/>
      <c r="K26" s="166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2.75" customHeight="1" x14ac:dyDescent="0.3">
      <c r="A27" s="163"/>
      <c r="B27" s="111" t="s">
        <v>51</v>
      </c>
      <c r="C27" s="166"/>
      <c r="D27" s="201"/>
      <c r="E27" s="166"/>
      <c r="F27" s="166"/>
      <c r="G27" s="166"/>
      <c r="H27" s="166"/>
      <c r="I27" s="92"/>
      <c r="J27" s="166"/>
      <c r="K27" s="166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2.75" customHeight="1" x14ac:dyDescent="0.3">
      <c r="A28" s="163"/>
      <c r="B28" s="111" t="s">
        <v>60</v>
      </c>
      <c r="C28" s="166"/>
      <c r="D28" s="201"/>
      <c r="E28" s="166"/>
      <c r="F28" s="166"/>
      <c r="G28" s="166"/>
      <c r="H28" s="166"/>
      <c r="I28" s="92"/>
      <c r="J28" s="166"/>
      <c r="K28" s="166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2.75" customHeight="1" x14ac:dyDescent="0.3">
      <c r="A29" s="163"/>
      <c r="B29" s="111" t="s">
        <v>61</v>
      </c>
      <c r="C29" s="167"/>
      <c r="D29" s="105"/>
      <c r="E29" s="167"/>
      <c r="F29" s="167"/>
      <c r="G29" s="167"/>
      <c r="H29" s="167"/>
      <c r="I29" s="92"/>
      <c r="J29" s="167"/>
      <c r="K29" s="16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2.75" customHeight="1" x14ac:dyDescent="0.3">
      <c r="A30" s="210" t="s">
        <v>62</v>
      </c>
      <c r="B30" s="201"/>
      <c r="C30" s="107">
        <f>SUM(C22:C29)</f>
        <v>0</v>
      </c>
      <c r="D30" s="108"/>
      <c r="E30" s="107">
        <f>SUM(E22:E29)</f>
        <v>0</v>
      </c>
      <c r="F30" s="107">
        <f t="shared" ref="F30:H30" si="2">SUM(F22:F29)</f>
        <v>0</v>
      </c>
      <c r="G30" s="107">
        <f t="shared" si="2"/>
        <v>0</v>
      </c>
      <c r="H30" s="107">
        <f t="shared" si="2"/>
        <v>0</v>
      </c>
      <c r="I30" s="92"/>
      <c r="J30" s="107">
        <f t="shared" ref="J30:K30" si="3">SUM(J22:J29)</f>
        <v>0</v>
      </c>
      <c r="K30" s="107">
        <f t="shared" si="3"/>
        <v>0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2.75" customHeight="1" x14ac:dyDescent="0.3">
      <c r="A31" s="163"/>
      <c r="B31" s="109"/>
      <c r="C31" s="112"/>
      <c r="D31" s="105"/>
      <c r="E31" s="112"/>
      <c r="F31" s="112"/>
      <c r="G31" s="112"/>
      <c r="H31" s="112"/>
      <c r="I31" s="92"/>
      <c r="J31" s="112"/>
      <c r="K31" s="11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2.75" customHeight="1" x14ac:dyDescent="0.3">
      <c r="A32" s="210" t="s">
        <v>63</v>
      </c>
      <c r="B32" s="201"/>
      <c r="C32" s="107">
        <f>SUM(C19,C30)</f>
        <v>0</v>
      </c>
      <c r="D32" s="108"/>
      <c r="E32" s="107">
        <f t="shared" ref="E32:H32" si="4">SUM(E19,E30)</f>
        <v>0</v>
      </c>
      <c r="F32" s="107">
        <f t="shared" si="4"/>
        <v>0</v>
      </c>
      <c r="G32" s="107">
        <f t="shared" si="4"/>
        <v>0</v>
      </c>
      <c r="H32" s="107">
        <f t="shared" si="4"/>
        <v>0</v>
      </c>
      <c r="I32" s="92"/>
      <c r="J32" s="107">
        <f t="shared" ref="J32:K32" si="5">SUM(J19,J30)</f>
        <v>0</v>
      </c>
      <c r="K32" s="107">
        <f t="shared" si="5"/>
        <v>0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2.75" customHeight="1" x14ac:dyDescent="0.3">
      <c r="A33" s="163"/>
      <c r="B33" s="113"/>
      <c r="C33" s="165"/>
      <c r="D33" s="105"/>
      <c r="E33" s="165"/>
      <c r="F33" s="165"/>
      <c r="G33" s="165"/>
      <c r="H33" s="165"/>
      <c r="I33" s="92"/>
      <c r="J33" s="165"/>
      <c r="K33" s="165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2.75" customHeight="1" x14ac:dyDescent="0.3">
      <c r="A34" s="210" t="s">
        <v>64</v>
      </c>
      <c r="B34" s="201"/>
      <c r="C34" s="166"/>
      <c r="D34" s="211"/>
      <c r="E34" s="166"/>
      <c r="F34" s="166"/>
      <c r="G34" s="166"/>
      <c r="H34" s="166"/>
      <c r="I34" s="92"/>
      <c r="J34" s="166"/>
      <c r="K34" s="166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2.75" customHeight="1" x14ac:dyDescent="0.3">
      <c r="A35" s="163"/>
      <c r="B35" s="111" t="s">
        <v>65</v>
      </c>
      <c r="C35" s="166"/>
      <c r="D35" s="201"/>
      <c r="E35" s="166"/>
      <c r="F35" s="166"/>
      <c r="G35" s="166"/>
      <c r="H35" s="166"/>
      <c r="I35" s="92"/>
      <c r="J35" s="166"/>
      <c r="K35" s="166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2.75" customHeight="1" x14ac:dyDescent="0.3">
      <c r="A36" s="163"/>
      <c r="B36" s="111" t="s">
        <v>66</v>
      </c>
      <c r="C36" s="166"/>
      <c r="D36" s="201"/>
      <c r="E36" s="166"/>
      <c r="F36" s="166"/>
      <c r="G36" s="166"/>
      <c r="H36" s="166"/>
      <c r="I36" s="92"/>
      <c r="J36" s="166"/>
      <c r="K36" s="166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5" customHeight="1" x14ac:dyDescent="0.3">
      <c r="A37" s="163"/>
      <c r="B37" s="111" t="s">
        <v>67</v>
      </c>
      <c r="C37" s="166"/>
      <c r="D37" s="201"/>
      <c r="E37" s="166"/>
      <c r="F37" s="166"/>
      <c r="G37" s="166"/>
      <c r="H37" s="166"/>
      <c r="I37" s="92"/>
      <c r="J37" s="166"/>
      <c r="K37" s="166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2.75" customHeight="1" x14ac:dyDescent="0.3">
      <c r="A38" s="163"/>
      <c r="B38" s="111" t="s">
        <v>68</v>
      </c>
      <c r="C38" s="166"/>
      <c r="D38" s="201"/>
      <c r="E38" s="166"/>
      <c r="F38" s="166"/>
      <c r="G38" s="166"/>
      <c r="H38" s="166"/>
      <c r="I38" s="92"/>
      <c r="J38" s="166"/>
      <c r="K38" s="166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2.75" customHeight="1" x14ac:dyDescent="0.3">
      <c r="A39" s="163"/>
      <c r="B39" s="111" t="s">
        <v>69</v>
      </c>
      <c r="C39" s="166"/>
      <c r="D39" s="201"/>
      <c r="E39" s="166"/>
      <c r="F39" s="166"/>
      <c r="G39" s="166"/>
      <c r="H39" s="166"/>
      <c r="I39" s="92"/>
      <c r="J39" s="166"/>
      <c r="K39" s="166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2.75" customHeight="1" x14ac:dyDescent="0.3">
      <c r="A40" s="163"/>
      <c r="B40" s="111" t="s">
        <v>70</v>
      </c>
      <c r="C40" s="166"/>
      <c r="D40" s="201"/>
      <c r="E40" s="166"/>
      <c r="F40" s="166"/>
      <c r="G40" s="166"/>
      <c r="H40" s="166"/>
      <c r="I40" s="92"/>
      <c r="J40" s="166"/>
      <c r="K40" s="166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2.75" customHeight="1" x14ac:dyDescent="0.3">
      <c r="A41" s="163"/>
      <c r="B41" s="111" t="s">
        <v>71</v>
      </c>
      <c r="C41" s="166"/>
      <c r="D41" s="201"/>
      <c r="E41" s="166"/>
      <c r="F41" s="166"/>
      <c r="G41" s="166"/>
      <c r="H41" s="166"/>
      <c r="I41" s="92"/>
      <c r="J41" s="166"/>
      <c r="K41" s="166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2.75" customHeight="1" x14ac:dyDescent="0.3">
      <c r="A42" s="163"/>
      <c r="B42" s="111" t="s">
        <v>72</v>
      </c>
      <c r="C42" s="166"/>
      <c r="D42" s="201"/>
      <c r="E42" s="166"/>
      <c r="F42" s="166"/>
      <c r="G42" s="166"/>
      <c r="H42" s="166"/>
      <c r="I42" s="92"/>
      <c r="J42" s="166"/>
      <c r="K42" s="166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2.75" customHeight="1" x14ac:dyDescent="0.3">
      <c r="A43" s="163"/>
      <c r="B43" s="111" t="s">
        <v>73</v>
      </c>
      <c r="C43" s="166"/>
      <c r="D43" s="201"/>
      <c r="E43" s="166"/>
      <c r="F43" s="166"/>
      <c r="G43" s="166"/>
      <c r="H43" s="166"/>
      <c r="I43" s="92"/>
      <c r="J43" s="166"/>
      <c r="K43" s="166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2.75" customHeight="1" x14ac:dyDescent="0.3">
      <c r="A44" s="163"/>
      <c r="B44" s="111" t="s">
        <v>74</v>
      </c>
      <c r="C44" s="166"/>
      <c r="D44" s="201"/>
      <c r="E44" s="166"/>
      <c r="F44" s="166"/>
      <c r="G44" s="166"/>
      <c r="H44" s="166"/>
      <c r="I44" s="92"/>
      <c r="J44" s="166"/>
      <c r="K44" s="166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2.75" customHeight="1" x14ac:dyDescent="0.3">
      <c r="A45" s="163"/>
      <c r="B45" s="111" t="s">
        <v>75</v>
      </c>
      <c r="C45" s="166"/>
      <c r="D45" s="201"/>
      <c r="E45" s="166"/>
      <c r="F45" s="166"/>
      <c r="G45" s="166"/>
      <c r="H45" s="166"/>
      <c r="I45" s="92"/>
      <c r="J45" s="166"/>
      <c r="K45" s="166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2.75" customHeight="1" x14ac:dyDescent="0.3">
      <c r="A46" s="163"/>
      <c r="B46" s="111" t="s">
        <v>76</v>
      </c>
      <c r="C46" s="166"/>
      <c r="D46" s="201"/>
      <c r="E46" s="166"/>
      <c r="F46" s="166"/>
      <c r="G46" s="166"/>
      <c r="H46" s="166"/>
      <c r="I46" s="92"/>
      <c r="J46" s="166"/>
      <c r="K46" s="166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2.75" customHeight="1" x14ac:dyDescent="0.3">
      <c r="A47" s="163"/>
      <c r="B47" s="111" t="s">
        <v>77</v>
      </c>
      <c r="C47" s="167"/>
      <c r="D47" s="201"/>
      <c r="E47" s="167"/>
      <c r="F47" s="167"/>
      <c r="G47" s="167"/>
      <c r="H47" s="167"/>
      <c r="I47" s="92"/>
      <c r="J47" s="167"/>
      <c r="K47" s="167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2.75" customHeight="1" x14ac:dyDescent="0.3">
      <c r="A48" s="210" t="s">
        <v>78</v>
      </c>
      <c r="B48" s="201"/>
      <c r="C48" s="107">
        <f>SUM(C35:C47)</f>
        <v>0</v>
      </c>
      <c r="D48" s="201"/>
      <c r="E48" s="107">
        <f t="shared" ref="E48:H48" si="6">SUM(E35:E47)</f>
        <v>0</v>
      </c>
      <c r="F48" s="107">
        <f t="shared" si="6"/>
        <v>0</v>
      </c>
      <c r="G48" s="107">
        <f t="shared" si="6"/>
        <v>0</v>
      </c>
      <c r="H48" s="107">
        <f t="shared" si="6"/>
        <v>0</v>
      </c>
      <c r="I48" s="92"/>
      <c r="J48" s="107">
        <f t="shared" ref="J48:K48" si="7">SUM(J35:J47)</f>
        <v>0</v>
      </c>
      <c r="K48" s="107">
        <f t="shared" si="7"/>
        <v>0</v>
      </c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2.75" customHeight="1" x14ac:dyDescent="0.3">
      <c r="A49" s="163"/>
      <c r="B49" s="113"/>
      <c r="C49" s="165"/>
      <c r="D49" s="105"/>
      <c r="E49" s="165"/>
      <c r="F49" s="165"/>
      <c r="G49" s="165"/>
      <c r="H49" s="165"/>
      <c r="I49" s="92"/>
      <c r="J49" s="165"/>
      <c r="K49" s="165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2.75" customHeight="1" x14ac:dyDescent="0.3">
      <c r="A50" s="210" t="s">
        <v>79</v>
      </c>
      <c r="B50" s="201"/>
      <c r="C50" s="166"/>
      <c r="D50" s="211"/>
      <c r="E50" s="166"/>
      <c r="F50" s="166"/>
      <c r="G50" s="166"/>
      <c r="H50" s="166"/>
      <c r="I50" s="92"/>
      <c r="J50" s="166"/>
      <c r="K50" s="166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2.75" customHeight="1" x14ac:dyDescent="0.3">
      <c r="A51" s="163"/>
      <c r="B51" s="111" t="s">
        <v>66</v>
      </c>
      <c r="C51" s="166"/>
      <c r="D51" s="201"/>
      <c r="E51" s="166"/>
      <c r="F51" s="166"/>
      <c r="G51" s="166"/>
      <c r="H51" s="166"/>
      <c r="I51" s="92"/>
      <c r="J51" s="166"/>
      <c r="K51" s="166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2.75" customHeight="1" x14ac:dyDescent="0.3">
      <c r="A52" s="163"/>
      <c r="B52" s="111" t="s">
        <v>80</v>
      </c>
      <c r="C52" s="166"/>
      <c r="D52" s="201"/>
      <c r="E52" s="166"/>
      <c r="F52" s="166"/>
      <c r="G52" s="166"/>
      <c r="H52" s="166"/>
      <c r="I52" s="92"/>
      <c r="J52" s="166"/>
      <c r="K52" s="166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2.75" customHeight="1" x14ac:dyDescent="0.3">
      <c r="A53" s="163"/>
      <c r="B53" s="111" t="s">
        <v>68</v>
      </c>
      <c r="C53" s="166"/>
      <c r="D53" s="201"/>
      <c r="E53" s="166"/>
      <c r="F53" s="166"/>
      <c r="G53" s="166"/>
      <c r="H53" s="166"/>
      <c r="I53" s="92"/>
      <c r="J53" s="166"/>
      <c r="K53" s="166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2.75" customHeight="1" x14ac:dyDescent="0.3">
      <c r="A54" s="163"/>
      <c r="B54" s="111" t="s">
        <v>69</v>
      </c>
      <c r="C54" s="166"/>
      <c r="D54" s="201"/>
      <c r="E54" s="166"/>
      <c r="F54" s="166"/>
      <c r="G54" s="166"/>
      <c r="H54" s="166"/>
      <c r="I54" s="92"/>
      <c r="J54" s="166"/>
      <c r="K54" s="166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2.75" customHeight="1" x14ac:dyDescent="0.3">
      <c r="A55" s="163"/>
      <c r="B55" s="111" t="s">
        <v>70</v>
      </c>
      <c r="C55" s="166"/>
      <c r="D55" s="201"/>
      <c r="E55" s="166"/>
      <c r="F55" s="166"/>
      <c r="G55" s="166"/>
      <c r="H55" s="166"/>
      <c r="I55" s="92"/>
      <c r="J55" s="166"/>
      <c r="K55" s="166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2.75" customHeight="1" x14ac:dyDescent="0.3">
      <c r="A56" s="163"/>
      <c r="B56" s="111" t="s">
        <v>72</v>
      </c>
      <c r="C56" s="166"/>
      <c r="D56" s="201"/>
      <c r="E56" s="166"/>
      <c r="F56" s="166"/>
      <c r="G56" s="166"/>
      <c r="H56" s="166"/>
      <c r="I56" s="92"/>
      <c r="J56" s="166"/>
      <c r="K56" s="166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2.75" customHeight="1" x14ac:dyDescent="0.3">
      <c r="A57" s="163"/>
      <c r="B57" s="111" t="s">
        <v>73</v>
      </c>
      <c r="C57" s="166"/>
      <c r="D57" s="201"/>
      <c r="E57" s="166"/>
      <c r="F57" s="166"/>
      <c r="G57" s="166"/>
      <c r="H57" s="166"/>
      <c r="I57" s="92"/>
      <c r="J57" s="166"/>
      <c r="K57" s="166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2.75" customHeight="1" x14ac:dyDescent="0.3">
      <c r="A58" s="163"/>
      <c r="B58" s="111" t="s">
        <v>81</v>
      </c>
      <c r="C58" s="166"/>
      <c r="D58" s="201"/>
      <c r="E58" s="166"/>
      <c r="F58" s="166"/>
      <c r="G58" s="166"/>
      <c r="H58" s="166"/>
      <c r="I58" s="92"/>
      <c r="J58" s="166"/>
      <c r="K58" s="166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2.75" customHeight="1" x14ac:dyDescent="0.3">
      <c r="A59" s="163"/>
      <c r="B59" s="111" t="s">
        <v>75</v>
      </c>
      <c r="C59" s="166"/>
      <c r="D59" s="201"/>
      <c r="E59" s="166"/>
      <c r="F59" s="166"/>
      <c r="G59" s="166"/>
      <c r="H59" s="166"/>
      <c r="I59" s="92"/>
      <c r="J59" s="166"/>
      <c r="K59" s="166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2.75" customHeight="1" x14ac:dyDescent="0.3">
      <c r="A60" s="163"/>
      <c r="B60" s="111" t="s">
        <v>82</v>
      </c>
      <c r="C60" s="166"/>
      <c r="D60" s="201"/>
      <c r="E60" s="166"/>
      <c r="F60" s="166"/>
      <c r="G60" s="166"/>
      <c r="H60" s="166"/>
      <c r="I60" s="92"/>
      <c r="J60" s="166"/>
      <c r="K60" s="166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2.75" customHeight="1" x14ac:dyDescent="0.3">
      <c r="A61" s="163"/>
      <c r="B61" s="111" t="s">
        <v>83</v>
      </c>
      <c r="C61" s="167"/>
      <c r="D61" s="201"/>
      <c r="E61" s="167"/>
      <c r="F61" s="167"/>
      <c r="G61" s="167"/>
      <c r="H61" s="167"/>
      <c r="I61" s="92"/>
      <c r="J61" s="167"/>
      <c r="K61" s="167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2.75" customHeight="1" x14ac:dyDescent="0.3">
      <c r="A62" s="210" t="s">
        <v>84</v>
      </c>
      <c r="B62" s="201"/>
      <c r="C62" s="107">
        <f>SUM(C51:C61)</f>
        <v>0</v>
      </c>
      <c r="D62" s="108"/>
      <c r="E62" s="107">
        <f t="shared" ref="E62:H62" si="8">SUM(E51:E61)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92"/>
      <c r="J62" s="107">
        <f t="shared" ref="J62:K62" si="9">SUM(J51:J61)</f>
        <v>0</v>
      </c>
      <c r="K62" s="107">
        <f t="shared" si="9"/>
        <v>0</v>
      </c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2.75" customHeight="1" x14ac:dyDescent="0.3">
      <c r="A63" s="163"/>
      <c r="B63" s="113"/>
      <c r="C63" s="112"/>
      <c r="D63" s="105"/>
      <c r="E63" s="112"/>
      <c r="F63" s="112"/>
      <c r="G63" s="112"/>
      <c r="H63" s="112"/>
      <c r="I63" s="92"/>
      <c r="J63" s="112"/>
      <c r="K63" s="11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2.75" customHeight="1" x14ac:dyDescent="0.3">
      <c r="A64" s="210" t="s">
        <v>85</v>
      </c>
      <c r="B64" s="201"/>
      <c r="C64" s="107">
        <f>SUM(C48,C62)</f>
        <v>0</v>
      </c>
      <c r="D64" s="108"/>
      <c r="E64" s="107">
        <f t="shared" ref="E64:H64" si="10">SUM(E48,E62)</f>
        <v>0</v>
      </c>
      <c r="F64" s="107">
        <f t="shared" si="10"/>
        <v>0</v>
      </c>
      <c r="G64" s="107">
        <f t="shared" si="10"/>
        <v>0</v>
      </c>
      <c r="H64" s="107">
        <f t="shared" si="10"/>
        <v>0</v>
      </c>
      <c r="I64" s="92"/>
      <c r="J64" s="107">
        <f t="shared" ref="J64:K64" si="11">SUM(J48,J62)</f>
        <v>0</v>
      </c>
      <c r="K64" s="107">
        <f t="shared" si="11"/>
        <v>0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2.75" customHeight="1" x14ac:dyDescent="0.3">
      <c r="A65" s="163"/>
      <c r="B65" s="113"/>
      <c r="C65" s="112"/>
      <c r="D65" s="105"/>
      <c r="E65" s="112"/>
      <c r="F65" s="112"/>
      <c r="G65" s="112"/>
      <c r="H65" s="112"/>
      <c r="I65" s="92"/>
      <c r="J65" s="112"/>
      <c r="K65" s="11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2.75" customHeight="1" x14ac:dyDescent="0.3">
      <c r="A66" s="210" t="s">
        <v>86</v>
      </c>
      <c r="B66" s="201"/>
      <c r="C66" s="107">
        <f>C32-C64</f>
        <v>0</v>
      </c>
      <c r="D66" s="108"/>
      <c r="E66" s="107">
        <f t="shared" ref="E66:H66" si="12">E32-E64</f>
        <v>0</v>
      </c>
      <c r="F66" s="107">
        <f t="shared" si="12"/>
        <v>0</v>
      </c>
      <c r="G66" s="107">
        <f t="shared" si="12"/>
        <v>0</v>
      </c>
      <c r="H66" s="107">
        <f t="shared" si="12"/>
        <v>0</v>
      </c>
      <c r="I66" s="92"/>
      <c r="J66" s="107">
        <f t="shared" ref="J66:K66" si="13">J32-J64</f>
        <v>0</v>
      </c>
      <c r="K66" s="107">
        <f t="shared" si="13"/>
        <v>0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2.75" customHeight="1" x14ac:dyDescent="0.3">
      <c r="A67" s="163"/>
      <c r="B67" s="109"/>
      <c r="C67" s="165"/>
      <c r="D67" s="105"/>
      <c r="E67" s="165"/>
      <c r="F67" s="165"/>
      <c r="G67" s="165"/>
      <c r="H67" s="165"/>
      <c r="I67" s="92"/>
      <c r="J67" s="165"/>
      <c r="K67" s="165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2.75" customHeight="1" x14ac:dyDescent="0.3">
      <c r="A68" s="210" t="s">
        <v>87</v>
      </c>
      <c r="B68" s="201"/>
      <c r="C68" s="166"/>
      <c r="D68" s="211"/>
      <c r="E68" s="166"/>
      <c r="F68" s="166"/>
      <c r="G68" s="166"/>
      <c r="H68" s="166"/>
      <c r="I68" s="92"/>
      <c r="J68" s="166"/>
      <c r="K68" s="166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2.75" customHeight="1" x14ac:dyDescent="0.3">
      <c r="A69" s="163"/>
      <c r="B69" s="111" t="s">
        <v>88</v>
      </c>
      <c r="C69" s="166"/>
      <c r="D69" s="201"/>
      <c r="E69" s="166"/>
      <c r="F69" s="166"/>
      <c r="G69" s="166"/>
      <c r="H69" s="166"/>
      <c r="I69" s="92"/>
      <c r="J69" s="166"/>
      <c r="K69" s="166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2.75" customHeight="1" x14ac:dyDescent="0.3">
      <c r="A70" s="163"/>
      <c r="B70" s="111" t="s">
        <v>89</v>
      </c>
      <c r="C70" s="166"/>
      <c r="D70" s="105"/>
      <c r="E70" s="166"/>
      <c r="F70" s="166"/>
      <c r="G70" s="166"/>
      <c r="H70" s="166"/>
      <c r="I70" s="92"/>
      <c r="J70" s="166"/>
      <c r="K70" s="166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2.75" customHeight="1" x14ac:dyDescent="0.3">
      <c r="A71" s="163"/>
      <c r="B71" s="111" t="s">
        <v>90</v>
      </c>
      <c r="C71" s="166"/>
      <c r="D71" s="105"/>
      <c r="E71" s="166"/>
      <c r="F71" s="166"/>
      <c r="G71" s="166"/>
      <c r="H71" s="166"/>
      <c r="I71" s="92"/>
      <c r="J71" s="166"/>
      <c r="K71" s="166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2.75" customHeight="1" x14ac:dyDescent="0.3">
      <c r="A72" s="163"/>
      <c r="B72" s="111" t="s">
        <v>91</v>
      </c>
      <c r="C72" s="166"/>
      <c r="D72" s="105"/>
      <c r="E72" s="166"/>
      <c r="F72" s="166"/>
      <c r="G72" s="166"/>
      <c r="H72" s="166"/>
      <c r="I72" s="92"/>
      <c r="J72" s="166"/>
      <c r="K72" s="166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2.75" customHeight="1" x14ac:dyDescent="0.3">
      <c r="A73" s="163"/>
      <c r="B73" s="111" t="s">
        <v>92</v>
      </c>
      <c r="C73" s="166"/>
      <c r="D73" s="105"/>
      <c r="E73" s="166"/>
      <c r="F73" s="166"/>
      <c r="G73" s="166"/>
      <c r="H73" s="166"/>
      <c r="I73" s="92"/>
      <c r="J73" s="166"/>
      <c r="K73" s="166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2.75" customHeight="1" x14ac:dyDescent="0.3">
      <c r="A74" s="163"/>
      <c r="B74" s="111"/>
      <c r="C74" s="167"/>
      <c r="D74" s="105"/>
      <c r="E74" s="167"/>
      <c r="F74" s="167"/>
      <c r="G74" s="167"/>
      <c r="H74" s="167"/>
      <c r="I74" s="92"/>
      <c r="J74" s="167"/>
      <c r="K74" s="167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2.75" customHeight="1" x14ac:dyDescent="0.3">
      <c r="A75" s="163"/>
      <c r="B75" s="109" t="s">
        <v>93</v>
      </c>
      <c r="C75" s="107">
        <f>SUM(C69:C73)</f>
        <v>0</v>
      </c>
      <c r="D75" s="108"/>
      <c r="E75" s="107">
        <f t="shared" ref="E75:G75" si="14">SUM(E69:E73)</f>
        <v>0</v>
      </c>
      <c r="F75" s="107">
        <f t="shared" si="14"/>
        <v>0</v>
      </c>
      <c r="G75" s="107">
        <f t="shared" si="14"/>
        <v>0</v>
      </c>
      <c r="H75" s="107">
        <f>SUM(H69:H74)</f>
        <v>0</v>
      </c>
      <c r="I75" s="92"/>
      <c r="J75" s="107">
        <f t="shared" ref="J75:K75" si="15">SUM(J69:J73)</f>
        <v>0</v>
      </c>
      <c r="K75" s="107">
        <f t="shared" si="15"/>
        <v>0</v>
      </c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2.75" customHeight="1" x14ac:dyDescent="0.3">
      <c r="A76" s="163"/>
      <c r="B76" s="109"/>
      <c r="C76" s="112"/>
      <c r="D76" s="105"/>
      <c r="E76" s="112"/>
      <c r="F76" s="112"/>
      <c r="G76" s="112"/>
      <c r="H76" s="112"/>
      <c r="I76" s="92"/>
      <c r="J76" s="112"/>
      <c r="K76" s="11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2.75" customHeight="1" x14ac:dyDescent="0.3">
      <c r="A77" s="163"/>
      <c r="B77" s="109" t="s">
        <v>94</v>
      </c>
      <c r="C77" s="107">
        <f>SUM(C64,C75)</f>
        <v>0</v>
      </c>
      <c r="D77" s="108"/>
      <c r="E77" s="107">
        <f t="shared" ref="E77:H77" si="16">SUM(E64,E75)</f>
        <v>0</v>
      </c>
      <c r="F77" s="107">
        <f t="shared" si="16"/>
        <v>0</v>
      </c>
      <c r="G77" s="107">
        <f t="shared" si="16"/>
        <v>0</v>
      </c>
      <c r="H77" s="107">
        <f t="shared" si="16"/>
        <v>0</v>
      </c>
      <c r="I77" s="92"/>
      <c r="J77" s="107">
        <f t="shared" ref="J77:K77" si="17">SUM(J64,J75)</f>
        <v>0</v>
      </c>
      <c r="K77" s="107">
        <f t="shared" si="17"/>
        <v>0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2.75" customHeight="1" x14ac:dyDescent="0.3">
      <c r="A78" s="92"/>
      <c r="B78" s="92"/>
      <c r="C78" s="93"/>
      <c r="D78" s="9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2.75" customHeight="1" x14ac:dyDescent="0.3">
      <c r="A79" s="92"/>
      <c r="B79" s="213" t="s">
        <v>95</v>
      </c>
      <c r="C79" s="129" t="str">
        <f>IF(C32=C77,"TOČNO","NETOČNO")</f>
        <v>TOČNO</v>
      </c>
      <c r="D79" s="93"/>
      <c r="E79" s="129" t="str">
        <f t="shared" ref="E79:H79" si="18">IF(E32=E77,"TOČNO","NETOČNO")</f>
        <v>TOČNO</v>
      </c>
      <c r="F79" s="129" t="str">
        <f t="shared" si="18"/>
        <v>TOČNO</v>
      </c>
      <c r="G79" s="129" t="str">
        <f t="shared" si="18"/>
        <v>TOČNO</v>
      </c>
      <c r="H79" s="129" t="str">
        <f t="shared" si="18"/>
        <v>TOČNO</v>
      </c>
      <c r="I79" s="92"/>
      <c r="J79" s="129" t="str">
        <f t="shared" ref="J79:K79" si="19">IF(J32=J77,"TOČNO","NETOČNO")</f>
        <v>TOČNO</v>
      </c>
      <c r="K79" s="129" t="str">
        <f t="shared" si="19"/>
        <v>TOČNO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2.75" customHeight="1" x14ac:dyDescent="0.3">
      <c r="A80" s="92"/>
      <c r="B80" s="201"/>
      <c r="C80" s="129" t="str">
        <f>IF(C73='Plan. račun dobiti i gubitka'!B126,"TOČNO","NETOČNO")</f>
        <v>TOČNO</v>
      </c>
      <c r="D80" s="93"/>
      <c r="E80" s="129" t="str">
        <f>IF(E73='Plan. račun dobiti i gubitka'!D126,"TOČNO","NETOČNO")</f>
        <v>TOČNO</v>
      </c>
      <c r="F80" s="130" t="str">
        <f>IF(F73='Plan. račun dobiti i gubitka'!D126+'Plan. račun dobiti i gubitka'!E126,"TOČNO","NETOČNO")</f>
        <v>TOČNO</v>
      </c>
      <c r="G80" s="130" t="str">
        <f>IF(G73='Plan. račun dobiti i gubitka'!D126+'Plan. račun dobiti i gubitka'!E126+'Plan. račun dobiti i gubitka'!F126,"TOČNO","NETOČNO")</f>
        <v>TOČNO</v>
      </c>
      <c r="H80" s="130" t="str">
        <f>IF(H73='Plan. račun dobiti i gubitka'!H126,"TOČNO","NETOČNO")</f>
        <v>TOČNO</v>
      </c>
      <c r="I80" s="92"/>
      <c r="J80" s="130" t="str">
        <f>IF(J73='Plan. račun dobiti i gubitka'!J126,"TOČNO","NETOČNO")</f>
        <v>TOČNO</v>
      </c>
      <c r="K80" s="130" t="str">
        <f>IF(K73='Plan. račun dobiti i gubitka'!J126+'Plan. račun dobiti i gubitka'!K126,"TOČNO","NETOČNO")</f>
        <v>TOČNO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2.75" customHeight="1" x14ac:dyDescent="0.3">
      <c r="A81" s="92"/>
      <c r="B81" s="92"/>
      <c r="C81" s="93"/>
      <c r="D81" s="93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2.75" customHeight="1" x14ac:dyDescent="0.3">
      <c r="A82" s="92"/>
      <c r="B82" s="92"/>
      <c r="C82" s="93"/>
      <c r="D82" s="93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27" customHeight="1" x14ac:dyDescent="0.3">
      <c r="A83" s="92"/>
      <c r="B83" s="115" t="s">
        <v>96</v>
      </c>
      <c r="C83" s="212" t="s">
        <v>97</v>
      </c>
      <c r="D83" s="201"/>
      <c r="E83" s="201"/>
      <c r="F83" s="201"/>
      <c r="G83" s="201"/>
      <c r="H83" s="201"/>
      <c r="I83" s="201"/>
      <c r="J83" s="201"/>
      <c r="K83" s="201"/>
      <c r="L83" s="201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21" customHeight="1" x14ac:dyDescent="0.3">
      <c r="A84" s="92"/>
      <c r="B84" s="116" t="s">
        <v>46</v>
      </c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27" customHeight="1" x14ac:dyDescent="0.3">
      <c r="A85" s="92"/>
      <c r="B85" s="106" t="s">
        <v>47</v>
      </c>
      <c r="C85" s="200"/>
      <c r="D85" s="201"/>
      <c r="E85" s="201"/>
      <c r="F85" s="201"/>
      <c r="G85" s="201"/>
      <c r="H85" s="201"/>
      <c r="I85" s="201"/>
      <c r="J85" s="201"/>
      <c r="K85" s="201"/>
      <c r="L85" s="201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28.5" customHeight="1" x14ac:dyDescent="0.3">
      <c r="A86" s="92"/>
      <c r="B86" s="106" t="s">
        <v>48</v>
      </c>
      <c r="C86" s="200"/>
      <c r="D86" s="201"/>
      <c r="E86" s="201"/>
      <c r="F86" s="201"/>
      <c r="G86" s="201"/>
      <c r="H86" s="201"/>
      <c r="I86" s="201"/>
      <c r="J86" s="201"/>
      <c r="K86" s="201"/>
      <c r="L86" s="201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27.75" customHeight="1" x14ac:dyDescent="0.3">
      <c r="A87" s="92"/>
      <c r="B87" s="106" t="s">
        <v>49</v>
      </c>
      <c r="C87" s="200"/>
      <c r="D87" s="201"/>
      <c r="E87" s="201"/>
      <c r="F87" s="201"/>
      <c r="G87" s="201"/>
      <c r="H87" s="201"/>
      <c r="I87" s="201"/>
      <c r="J87" s="201"/>
      <c r="K87" s="201"/>
      <c r="L87" s="201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37.5" customHeight="1" x14ac:dyDescent="0.3">
      <c r="A88" s="92"/>
      <c r="B88" s="106" t="s">
        <v>98</v>
      </c>
      <c r="C88" s="200"/>
      <c r="D88" s="201"/>
      <c r="E88" s="201"/>
      <c r="F88" s="201"/>
      <c r="G88" s="201"/>
      <c r="H88" s="201"/>
      <c r="I88" s="201"/>
      <c r="J88" s="201"/>
      <c r="K88" s="201"/>
      <c r="L88" s="201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24" customHeight="1" x14ac:dyDescent="0.3">
      <c r="A89" s="92"/>
      <c r="B89" s="106" t="s">
        <v>51</v>
      </c>
      <c r="C89" s="200"/>
      <c r="D89" s="201"/>
      <c r="E89" s="201"/>
      <c r="F89" s="201"/>
      <c r="G89" s="201"/>
      <c r="H89" s="201"/>
      <c r="I89" s="201"/>
      <c r="J89" s="201"/>
      <c r="K89" s="201"/>
      <c r="L89" s="201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24" customHeight="1" x14ac:dyDescent="0.3">
      <c r="A90" s="92"/>
      <c r="B90" s="106" t="s">
        <v>52</v>
      </c>
      <c r="C90" s="200"/>
      <c r="D90" s="201"/>
      <c r="E90" s="201"/>
      <c r="F90" s="201"/>
      <c r="G90" s="201"/>
      <c r="H90" s="201"/>
      <c r="I90" s="201"/>
      <c r="J90" s="201"/>
      <c r="K90" s="201"/>
      <c r="L90" s="201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28.5" customHeight="1" x14ac:dyDescent="0.3">
      <c r="A91" s="92"/>
      <c r="B91" s="106" t="s">
        <v>99</v>
      </c>
      <c r="C91" s="200"/>
      <c r="D91" s="201"/>
      <c r="E91" s="201"/>
      <c r="F91" s="201"/>
      <c r="G91" s="201"/>
      <c r="H91" s="201"/>
      <c r="I91" s="201"/>
      <c r="J91" s="201"/>
      <c r="K91" s="201"/>
      <c r="L91" s="201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8" customHeight="1" x14ac:dyDescent="0.3">
      <c r="A92" s="92"/>
      <c r="B92" s="117" t="s">
        <v>55</v>
      </c>
      <c r="C92" s="93"/>
      <c r="D92" s="93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28.5" customHeight="1" x14ac:dyDescent="0.3">
      <c r="A93" s="92"/>
      <c r="B93" s="110" t="s">
        <v>56</v>
      </c>
      <c r="C93" s="200"/>
      <c r="D93" s="201"/>
      <c r="E93" s="201"/>
      <c r="F93" s="201"/>
      <c r="G93" s="201"/>
      <c r="H93" s="201"/>
      <c r="I93" s="201"/>
      <c r="J93" s="201"/>
      <c r="K93" s="201"/>
      <c r="L93" s="201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28.5" customHeight="1" x14ac:dyDescent="0.3">
      <c r="A94" s="92"/>
      <c r="B94" s="111" t="s">
        <v>57</v>
      </c>
      <c r="C94" s="200"/>
      <c r="D94" s="201"/>
      <c r="E94" s="201"/>
      <c r="F94" s="201"/>
      <c r="G94" s="201"/>
      <c r="H94" s="201"/>
      <c r="I94" s="201"/>
      <c r="J94" s="201"/>
      <c r="K94" s="201"/>
      <c r="L94" s="201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28.5" customHeight="1" x14ac:dyDescent="0.3">
      <c r="A95" s="92"/>
      <c r="B95" s="111" t="s">
        <v>58</v>
      </c>
      <c r="C95" s="200"/>
      <c r="D95" s="201"/>
      <c r="E95" s="201"/>
      <c r="F95" s="201"/>
      <c r="G95" s="201"/>
      <c r="H95" s="201"/>
      <c r="I95" s="201"/>
      <c r="J95" s="201"/>
      <c r="K95" s="201"/>
      <c r="L95" s="201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28.5" customHeight="1" x14ac:dyDescent="0.3">
      <c r="A96" s="92"/>
      <c r="B96" s="111" t="s">
        <v>59</v>
      </c>
      <c r="C96" s="200"/>
      <c r="D96" s="201"/>
      <c r="E96" s="201"/>
      <c r="F96" s="201"/>
      <c r="G96" s="201"/>
      <c r="H96" s="201"/>
      <c r="I96" s="201"/>
      <c r="J96" s="201"/>
      <c r="K96" s="201"/>
      <c r="L96" s="201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28.5" customHeight="1" x14ac:dyDescent="0.3">
      <c r="A97" s="92"/>
      <c r="B97" s="111" t="s">
        <v>49</v>
      </c>
      <c r="C97" s="200"/>
      <c r="D97" s="201"/>
      <c r="E97" s="201"/>
      <c r="F97" s="201"/>
      <c r="G97" s="201"/>
      <c r="H97" s="201"/>
      <c r="I97" s="201"/>
      <c r="J97" s="201"/>
      <c r="K97" s="201"/>
      <c r="L97" s="201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28.5" customHeight="1" x14ac:dyDescent="0.3">
      <c r="A98" s="92"/>
      <c r="B98" s="111" t="s">
        <v>51</v>
      </c>
      <c r="C98" s="200"/>
      <c r="D98" s="201"/>
      <c r="E98" s="201"/>
      <c r="F98" s="201"/>
      <c r="G98" s="201"/>
      <c r="H98" s="201"/>
      <c r="I98" s="201"/>
      <c r="J98" s="201"/>
      <c r="K98" s="201"/>
      <c r="L98" s="201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28.5" customHeight="1" x14ac:dyDescent="0.3">
      <c r="A99" s="92"/>
      <c r="B99" s="111" t="s">
        <v>60</v>
      </c>
      <c r="C99" s="200"/>
      <c r="D99" s="201"/>
      <c r="E99" s="201"/>
      <c r="F99" s="201"/>
      <c r="G99" s="201"/>
      <c r="H99" s="201"/>
      <c r="I99" s="201"/>
      <c r="J99" s="201"/>
      <c r="K99" s="201"/>
      <c r="L99" s="201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33.75" customHeight="1" x14ac:dyDescent="0.3">
      <c r="A100" s="92"/>
      <c r="B100" s="111" t="s">
        <v>61</v>
      </c>
      <c r="C100" s="200"/>
      <c r="D100" s="201"/>
      <c r="E100" s="201"/>
      <c r="F100" s="201"/>
      <c r="G100" s="201"/>
      <c r="H100" s="201"/>
      <c r="I100" s="201"/>
      <c r="J100" s="201"/>
      <c r="K100" s="201"/>
      <c r="L100" s="201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20.25" customHeight="1" x14ac:dyDescent="0.3">
      <c r="A101" s="92"/>
      <c r="B101" s="118" t="s">
        <v>64</v>
      </c>
      <c r="C101" s="119"/>
      <c r="D101" s="93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24.75" customHeight="1" x14ac:dyDescent="0.3">
      <c r="A102" s="92"/>
      <c r="B102" s="111" t="s">
        <v>65</v>
      </c>
      <c r="C102" s="200"/>
      <c r="D102" s="201"/>
      <c r="E102" s="201"/>
      <c r="F102" s="201"/>
      <c r="G102" s="201"/>
      <c r="H102" s="201"/>
      <c r="I102" s="201"/>
      <c r="J102" s="201"/>
      <c r="K102" s="201"/>
      <c r="L102" s="201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36.75" customHeight="1" x14ac:dyDescent="0.3">
      <c r="A103" s="92"/>
      <c r="B103" s="111" t="s">
        <v>100</v>
      </c>
      <c r="C103" s="200"/>
      <c r="D103" s="201"/>
      <c r="E103" s="201"/>
      <c r="F103" s="201"/>
      <c r="G103" s="201"/>
      <c r="H103" s="201"/>
      <c r="I103" s="201"/>
      <c r="J103" s="201"/>
      <c r="K103" s="201"/>
      <c r="L103" s="201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28.5" customHeight="1" x14ac:dyDescent="0.3">
      <c r="A104" s="92"/>
      <c r="B104" s="111" t="s">
        <v>67</v>
      </c>
      <c r="C104" s="200"/>
      <c r="D104" s="201"/>
      <c r="E104" s="201"/>
      <c r="F104" s="201"/>
      <c r="G104" s="201"/>
      <c r="H104" s="201"/>
      <c r="I104" s="201"/>
      <c r="J104" s="201"/>
      <c r="K104" s="201"/>
      <c r="L104" s="201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27" customHeight="1" x14ac:dyDescent="0.3">
      <c r="A105" s="92"/>
      <c r="B105" s="111" t="s">
        <v>101</v>
      </c>
      <c r="C105" s="200"/>
      <c r="D105" s="201"/>
      <c r="E105" s="201"/>
      <c r="F105" s="201"/>
      <c r="G105" s="201"/>
      <c r="H105" s="201"/>
      <c r="I105" s="201"/>
      <c r="J105" s="201"/>
      <c r="K105" s="201"/>
      <c r="L105" s="201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25.5" customHeight="1" x14ac:dyDescent="0.3">
      <c r="A106" s="92"/>
      <c r="B106" s="111" t="s">
        <v>70</v>
      </c>
      <c r="C106" s="200"/>
      <c r="D106" s="201"/>
      <c r="E106" s="201"/>
      <c r="F106" s="201"/>
      <c r="G106" s="201"/>
      <c r="H106" s="201"/>
      <c r="I106" s="201"/>
      <c r="J106" s="201"/>
      <c r="K106" s="201"/>
      <c r="L106" s="201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30" customHeight="1" x14ac:dyDescent="0.3">
      <c r="A107" s="92"/>
      <c r="B107" s="111" t="s">
        <v>71</v>
      </c>
      <c r="C107" s="200"/>
      <c r="D107" s="201"/>
      <c r="E107" s="201"/>
      <c r="F107" s="201"/>
      <c r="G107" s="201"/>
      <c r="H107" s="201"/>
      <c r="I107" s="201"/>
      <c r="J107" s="201"/>
      <c r="K107" s="201"/>
      <c r="L107" s="201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27" customHeight="1" x14ac:dyDescent="0.3">
      <c r="A108" s="92"/>
      <c r="B108" s="111" t="s">
        <v>72</v>
      </c>
      <c r="C108" s="200"/>
      <c r="D108" s="201"/>
      <c r="E108" s="201"/>
      <c r="F108" s="201"/>
      <c r="G108" s="201"/>
      <c r="H108" s="201"/>
      <c r="I108" s="201"/>
      <c r="J108" s="201"/>
      <c r="K108" s="201"/>
      <c r="L108" s="201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24" customHeight="1" x14ac:dyDescent="0.3">
      <c r="A109" s="92"/>
      <c r="B109" s="111" t="s">
        <v>73</v>
      </c>
      <c r="C109" s="200"/>
      <c r="D109" s="201"/>
      <c r="E109" s="201"/>
      <c r="F109" s="201"/>
      <c r="G109" s="201"/>
      <c r="H109" s="201"/>
      <c r="I109" s="201"/>
      <c r="J109" s="201"/>
      <c r="K109" s="201"/>
      <c r="L109" s="201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23.25" customHeight="1" x14ac:dyDescent="0.3">
      <c r="A110" s="92"/>
      <c r="B110" s="111" t="s">
        <v>74</v>
      </c>
      <c r="C110" s="200"/>
      <c r="D110" s="201"/>
      <c r="E110" s="201"/>
      <c r="F110" s="201"/>
      <c r="G110" s="201"/>
      <c r="H110" s="201"/>
      <c r="I110" s="201"/>
      <c r="J110" s="201"/>
      <c r="K110" s="201"/>
      <c r="L110" s="201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26.25" customHeight="1" x14ac:dyDescent="0.3">
      <c r="A111" s="92"/>
      <c r="B111" s="111" t="s">
        <v>75</v>
      </c>
      <c r="C111" s="200"/>
      <c r="D111" s="201"/>
      <c r="E111" s="201"/>
      <c r="F111" s="201"/>
      <c r="G111" s="201"/>
      <c r="H111" s="201"/>
      <c r="I111" s="201"/>
      <c r="J111" s="201"/>
      <c r="K111" s="201"/>
      <c r="L111" s="201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30" customHeight="1" x14ac:dyDescent="0.3">
      <c r="A112" s="92"/>
      <c r="B112" s="111" t="s">
        <v>102</v>
      </c>
      <c r="C112" s="200"/>
      <c r="D112" s="201"/>
      <c r="E112" s="201"/>
      <c r="F112" s="201"/>
      <c r="G112" s="201"/>
      <c r="H112" s="201"/>
      <c r="I112" s="201"/>
      <c r="J112" s="201"/>
      <c r="K112" s="201"/>
      <c r="L112" s="201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25.5" customHeight="1" x14ac:dyDescent="0.3">
      <c r="A113" s="92"/>
      <c r="B113" s="111" t="s">
        <v>77</v>
      </c>
      <c r="C113" s="200"/>
      <c r="D113" s="201"/>
      <c r="E113" s="201"/>
      <c r="F113" s="201"/>
      <c r="G113" s="201"/>
      <c r="H113" s="201"/>
      <c r="I113" s="201"/>
      <c r="J113" s="201"/>
      <c r="K113" s="201"/>
      <c r="L113" s="201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7.25" customHeight="1" x14ac:dyDescent="0.3">
      <c r="A114" s="92"/>
      <c r="B114" s="117" t="s">
        <v>79</v>
      </c>
      <c r="C114" s="93"/>
      <c r="D114" s="93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38.25" customHeight="1" x14ac:dyDescent="0.3">
      <c r="A115" s="92"/>
      <c r="B115" s="111" t="s">
        <v>103</v>
      </c>
      <c r="C115" s="200"/>
      <c r="D115" s="201"/>
      <c r="E115" s="201"/>
      <c r="F115" s="201"/>
      <c r="G115" s="201"/>
      <c r="H115" s="201"/>
      <c r="I115" s="201"/>
      <c r="J115" s="201"/>
      <c r="K115" s="201"/>
      <c r="L115" s="201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25.5" customHeight="1" x14ac:dyDescent="0.3">
      <c r="A116" s="92"/>
      <c r="B116" s="111" t="s">
        <v>80</v>
      </c>
      <c r="C116" s="200"/>
      <c r="D116" s="201"/>
      <c r="E116" s="201"/>
      <c r="F116" s="201"/>
      <c r="G116" s="201"/>
      <c r="H116" s="201"/>
      <c r="I116" s="201"/>
      <c r="J116" s="201"/>
      <c r="K116" s="201"/>
      <c r="L116" s="201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25.5" customHeight="1" x14ac:dyDescent="0.3">
      <c r="A117" s="92"/>
      <c r="B117" s="111" t="s">
        <v>101</v>
      </c>
      <c r="C117" s="200"/>
      <c r="D117" s="201"/>
      <c r="E117" s="201"/>
      <c r="F117" s="201"/>
      <c r="G117" s="201"/>
      <c r="H117" s="201"/>
      <c r="I117" s="201"/>
      <c r="J117" s="201"/>
      <c r="K117" s="201"/>
      <c r="L117" s="201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25.5" customHeight="1" x14ac:dyDescent="0.3">
      <c r="A118" s="92"/>
      <c r="B118" s="111" t="s">
        <v>70</v>
      </c>
      <c r="C118" s="200"/>
      <c r="D118" s="201"/>
      <c r="E118" s="201"/>
      <c r="F118" s="201"/>
      <c r="G118" s="201"/>
      <c r="H118" s="201"/>
      <c r="I118" s="201"/>
      <c r="J118" s="201"/>
      <c r="K118" s="201"/>
      <c r="L118" s="201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25.5" customHeight="1" x14ac:dyDescent="0.3">
      <c r="A119" s="92"/>
      <c r="B119" s="111" t="s">
        <v>72</v>
      </c>
      <c r="C119" s="200"/>
      <c r="D119" s="201"/>
      <c r="E119" s="201"/>
      <c r="F119" s="201"/>
      <c r="G119" s="201"/>
      <c r="H119" s="201"/>
      <c r="I119" s="201"/>
      <c r="J119" s="201"/>
      <c r="K119" s="201"/>
      <c r="L119" s="201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25.5" customHeight="1" x14ac:dyDescent="0.3">
      <c r="A120" s="92"/>
      <c r="B120" s="111" t="s">
        <v>73</v>
      </c>
      <c r="C120" s="200"/>
      <c r="D120" s="201"/>
      <c r="E120" s="201"/>
      <c r="F120" s="201"/>
      <c r="G120" s="201"/>
      <c r="H120" s="201"/>
      <c r="I120" s="201"/>
      <c r="J120" s="201"/>
      <c r="K120" s="201"/>
      <c r="L120" s="201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25.5" customHeight="1" x14ac:dyDescent="0.3">
      <c r="A121" s="92"/>
      <c r="B121" s="111" t="s">
        <v>74</v>
      </c>
      <c r="C121" s="200"/>
      <c r="D121" s="201"/>
      <c r="E121" s="201"/>
      <c r="F121" s="201"/>
      <c r="G121" s="201"/>
      <c r="H121" s="201"/>
      <c r="I121" s="201"/>
      <c r="J121" s="201"/>
      <c r="K121" s="201"/>
      <c r="L121" s="201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25.5" customHeight="1" x14ac:dyDescent="0.3">
      <c r="A122" s="92"/>
      <c r="B122" s="111" t="s">
        <v>75</v>
      </c>
      <c r="C122" s="200"/>
      <c r="D122" s="201"/>
      <c r="E122" s="201"/>
      <c r="F122" s="201"/>
      <c r="G122" s="201"/>
      <c r="H122" s="201"/>
      <c r="I122" s="201"/>
      <c r="J122" s="201"/>
      <c r="K122" s="201"/>
      <c r="L122" s="201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25.5" customHeight="1" x14ac:dyDescent="0.3">
      <c r="A123" s="92"/>
      <c r="B123" s="111" t="s">
        <v>104</v>
      </c>
      <c r="C123" s="200"/>
      <c r="D123" s="201"/>
      <c r="E123" s="201"/>
      <c r="F123" s="201"/>
      <c r="G123" s="201"/>
      <c r="H123" s="201"/>
      <c r="I123" s="201"/>
      <c r="J123" s="201"/>
      <c r="K123" s="201"/>
      <c r="L123" s="201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25.5" customHeight="1" x14ac:dyDescent="0.3">
      <c r="A124" s="92"/>
      <c r="B124" s="111" t="s">
        <v>83</v>
      </c>
      <c r="C124" s="200"/>
      <c r="D124" s="201"/>
      <c r="E124" s="201"/>
      <c r="F124" s="201"/>
      <c r="G124" s="201"/>
      <c r="H124" s="201"/>
      <c r="I124" s="201"/>
      <c r="J124" s="201"/>
      <c r="K124" s="201"/>
      <c r="L124" s="201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8" customHeight="1" x14ac:dyDescent="0.3">
      <c r="A125" s="92"/>
      <c r="B125" s="118" t="s">
        <v>87</v>
      </c>
      <c r="C125" s="119"/>
      <c r="D125" s="93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27" customHeight="1" x14ac:dyDescent="0.3">
      <c r="A126" s="92"/>
      <c r="B126" s="111" t="s">
        <v>88</v>
      </c>
      <c r="C126" s="202"/>
      <c r="D126" s="201"/>
      <c r="E126" s="201"/>
      <c r="F126" s="201"/>
      <c r="G126" s="201"/>
      <c r="H126" s="201"/>
      <c r="I126" s="201"/>
      <c r="J126" s="201"/>
      <c r="K126" s="201"/>
      <c r="L126" s="201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8" customHeight="1" x14ac:dyDescent="0.3">
      <c r="A127" s="92"/>
      <c r="B127" s="111" t="s">
        <v>89</v>
      </c>
      <c r="C127" s="202"/>
      <c r="D127" s="201"/>
      <c r="E127" s="201"/>
      <c r="F127" s="201"/>
      <c r="G127" s="201"/>
      <c r="H127" s="201"/>
      <c r="I127" s="201"/>
      <c r="J127" s="201"/>
      <c r="K127" s="201"/>
      <c r="L127" s="201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8" customHeight="1" x14ac:dyDescent="0.3">
      <c r="A128" s="92"/>
      <c r="B128" s="111" t="s">
        <v>90</v>
      </c>
      <c r="C128" s="202"/>
      <c r="D128" s="201"/>
      <c r="E128" s="201"/>
      <c r="F128" s="201"/>
      <c r="G128" s="201"/>
      <c r="H128" s="201"/>
      <c r="I128" s="201"/>
      <c r="J128" s="201"/>
      <c r="K128" s="201"/>
      <c r="L128" s="201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8" customHeight="1" x14ac:dyDescent="0.3">
      <c r="A129" s="92"/>
      <c r="B129" s="111" t="s">
        <v>91</v>
      </c>
      <c r="C129" s="202"/>
      <c r="D129" s="201"/>
      <c r="E129" s="201"/>
      <c r="F129" s="201"/>
      <c r="G129" s="201"/>
      <c r="H129" s="201"/>
      <c r="I129" s="201"/>
      <c r="J129" s="201"/>
      <c r="K129" s="201"/>
      <c r="L129" s="201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8" customHeight="1" x14ac:dyDescent="0.3">
      <c r="A130" s="92"/>
      <c r="B130" s="111" t="s">
        <v>92</v>
      </c>
      <c r="C130" s="202"/>
      <c r="D130" s="201"/>
      <c r="E130" s="201"/>
      <c r="F130" s="201"/>
      <c r="G130" s="201"/>
      <c r="H130" s="201"/>
      <c r="I130" s="201"/>
      <c r="J130" s="201"/>
      <c r="K130" s="201"/>
      <c r="L130" s="201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8" customHeight="1" x14ac:dyDescent="0.3">
      <c r="A131" s="92"/>
      <c r="B131" s="118"/>
      <c r="C131" s="119"/>
      <c r="D131" s="93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25.5" customHeight="1" x14ac:dyDescent="0.3">
      <c r="A132" s="92"/>
      <c r="B132" s="92"/>
      <c r="C132" s="93"/>
      <c r="D132" s="93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5" customHeight="1" x14ac:dyDescent="0.3">
      <c r="A133" s="120" t="s">
        <v>105</v>
      </c>
      <c r="B133" s="121"/>
      <c r="C133" s="122" t="str">
        <f>REPT('Informacije o klubu'!B35,1)</f>
        <v/>
      </c>
      <c r="D133" s="123"/>
      <c r="E133" s="124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1:26" ht="12.75" customHeight="1" x14ac:dyDescent="0.3">
      <c r="A134" s="126" t="s">
        <v>106</v>
      </c>
      <c r="B134" s="121"/>
      <c r="C134" s="127"/>
      <c r="D134" s="127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1:26" ht="12.75" customHeight="1" x14ac:dyDescent="0.3">
      <c r="A135" s="92"/>
      <c r="B135" s="117" t="str">
        <f>REPT('Informacije o klubu'!B11,1)</f>
        <v/>
      </c>
      <c r="C135" s="93"/>
      <c r="D135" s="93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2.75" customHeight="1" x14ac:dyDescent="0.3">
      <c r="A136" s="92"/>
      <c r="B136" s="116" t="str">
        <f>REPT('Informacije o klubu'!B13,1)</f>
        <v/>
      </c>
      <c r="C136" s="128"/>
      <c r="D136" s="93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2.75" customHeight="1" x14ac:dyDescent="0.3">
      <c r="A137" s="92"/>
      <c r="B137" s="92"/>
      <c r="C137" s="93"/>
      <c r="D137" s="93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2.75" customHeight="1" x14ac:dyDescent="0.3">
      <c r="A138" s="92"/>
      <c r="B138" s="126" t="s">
        <v>107</v>
      </c>
      <c r="C138" s="93"/>
      <c r="D138" s="93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2.75" customHeight="1" x14ac:dyDescent="0.3">
      <c r="A139" s="92"/>
      <c r="B139" s="92"/>
      <c r="C139" s="93"/>
      <c r="D139" s="93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2.75" customHeight="1" x14ac:dyDescent="0.3">
      <c r="A140" s="92"/>
      <c r="B140" s="92"/>
      <c r="C140" s="93"/>
      <c r="D140" s="93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2.75" customHeight="1" x14ac:dyDescent="0.3">
      <c r="A141" s="92"/>
      <c r="B141" s="92"/>
      <c r="C141" s="93"/>
      <c r="D141" s="93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2.75" customHeight="1" x14ac:dyDescent="0.3">
      <c r="A142" s="92"/>
      <c r="B142" s="92"/>
      <c r="C142" s="93"/>
      <c r="D142" s="93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2.75" customHeight="1" x14ac:dyDescent="0.3">
      <c r="A143" s="92"/>
      <c r="B143" s="92"/>
      <c r="C143" s="93"/>
      <c r="D143" s="93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2.75" customHeight="1" x14ac:dyDescent="0.3">
      <c r="A144" s="92"/>
      <c r="B144" s="92"/>
      <c r="C144" s="93"/>
      <c r="D144" s="93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2.75" customHeight="1" x14ac:dyDescent="0.3">
      <c r="A145" s="92"/>
      <c r="B145" s="92"/>
      <c r="C145" s="93"/>
      <c r="D145" s="93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2.75" customHeight="1" x14ac:dyDescent="0.3">
      <c r="A146" s="92"/>
      <c r="B146" s="92"/>
      <c r="C146" s="93"/>
      <c r="D146" s="93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2.75" customHeight="1" x14ac:dyDescent="0.3">
      <c r="A147" s="92"/>
      <c r="B147" s="92"/>
      <c r="C147" s="93"/>
      <c r="D147" s="93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2.75" customHeight="1" x14ac:dyDescent="0.3">
      <c r="A148" s="92"/>
      <c r="B148" s="92"/>
      <c r="C148" s="93"/>
      <c r="D148" s="93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2.75" customHeight="1" x14ac:dyDescent="0.3">
      <c r="A149" s="92"/>
      <c r="B149" s="92"/>
      <c r="C149" s="93"/>
      <c r="D149" s="93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2.75" customHeight="1" x14ac:dyDescent="0.3">
      <c r="A150" s="92"/>
      <c r="B150" s="92"/>
      <c r="C150" s="93"/>
      <c r="D150" s="93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2.75" customHeight="1" x14ac:dyDescent="0.3">
      <c r="A151" s="92"/>
      <c r="B151" s="92"/>
      <c r="C151" s="93"/>
      <c r="D151" s="93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2.75" customHeight="1" x14ac:dyDescent="0.3">
      <c r="A152" s="92"/>
      <c r="B152" s="92"/>
      <c r="C152" s="93"/>
      <c r="D152" s="93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2.75" customHeight="1" x14ac:dyDescent="0.3">
      <c r="A153" s="92"/>
      <c r="B153" s="92"/>
      <c r="C153" s="93"/>
      <c r="D153" s="93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2.75" customHeight="1" x14ac:dyDescent="0.3">
      <c r="A154" s="92"/>
      <c r="B154" s="92"/>
      <c r="C154" s="93"/>
      <c r="D154" s="93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2.75" customHeight="1" x14ac:dyDescent="0.3">
      <c r="A155" s="92"/>
      <c r="B155" s="92"/>
      <c r="C155" s="93"/>
      <c r="D155" s="93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2.75" customHeight="1" x14ac:dyDescent="0.3">
      <c r="A156" s="92"/>
      <c r="B156" s="92"/>
      <c r="C156" s="93"/>
      <c r="D156" s="93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2.75" customHeight="1" x14ac:dyDescent="0.3">
      <c r="A157" s="92"/>
      <c r="B157" s="92"/>
      <c r="C157" s="93"/>
      <c r="D157" s="93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2.75" customHeight="1" x14ac:dyDescent="0.3">
      <c r="A158" s="92"/>
      <c r="B158" s="92"/>
      <c r="C158" s="93"/>
      <c r="D158" s="93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2.75" customHeight="1" x14ac:dyDescent="0.3">
      <c r="A159" s="92"/>
      <c r="B159" s="92"/>
      <c r="C159" s="93"/>
      <c r="D159" s="93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2.75" customHeight="1" x14ac:dyDescent="0.3">
      <c r="A160" s="92"/>
      <c r="B160" s="92"/>
      <c r="C160" s="93"/>
      <c r="D160" s="93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2.75" customHeight="1" x14ac:dyDescent="0.3">
      <c r="A161" s="92"/>
      <c r="B161" s="92"/>
      <c r="C161" s="93"/>
      <c r="D161" s="93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2.75" customHeight="1" x14ac:dyDescent="0.3">
      <c r="A162" s="92"/>
      <c r="B162" s="92"/>
      <c r="C162" s="93"/>
      <c r="D162" s="93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2.75" customHeight="1" x14ac:dyDescent="0.3">
      <c r="A163" s="92"/>
      <c r="B163" s="92"/>
      <c r="C163" s="93"/>
      <c r="D163" s="93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2.75" customHeight="1" x14ac:dyDescent="0.3">
      <c r="A164" s="92"/>
      <c r="B164" s="92"/>
      <c r="C164" s="93"/>
      <c r="D164" s="93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2.75" customHeight="1" x14ac:dyDescent="0.3">
      <c r="A165" s="92"/>
      <c r="B165" s="92"/>
      <c r="C165" s="93"/>
      <c r="D165" s="93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2.75" customHeight="1" x14ac:dyDescent="0.3">
      <c r="A166" s="92"/>
      <c r="B166" s="92"/>
      <c r="C166" s="93"/>
      <c r="D166" s="93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2.75" customHeight="1" x14ac:dyDescent="0.3">
      <c r="A167" s="92"/>
      <c r="B167" s="92"/>
      <c r="C167" s="93"/>
      <c r="D167" s="93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2.75" customHeight="1" x14ac:dyDescent="0.3">
      <c r="A168" s="92"/>
      <c r="B168" s="92"/>
      <c r="C168" s="93"/>
      <c r="D168" s="93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2.75" customHeight="1" x14ac:dyDescent="0.3">
      <c r="A169" s="92"/>
      <c r="B169" s="92"/>
      <c r="C169" s="93"/>
      <c r="D169" s="93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2.75" customHeight="1" x14ac:dyDescent="0.3">
      <c r="A170" s="92"/>
      <c r="B170" s="92"/>
      <c r="C170" s="93"/>
      <c r="D170" s="93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2.75" customHeight="1" x14ac:dyDescent="0.3">
      <c r="A171" s="92"/>
      <c r="B171" s="92"/>
      <c r="C171" s="93"/>
      <c r="D171" s="93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2.75" customHeight="1" x14ac:dyDescent="0.3">
      <c r="A172" s="92"/>
      <c r="B172" s="92"/>
      <c r="C172" s="93"/>
      <c r="D172" s="93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2.75" customHeight="1" x14ac:dyDescent="0.3">
      <c r="A173" s="92"/>
      <c r="B173" s="92"/>
      <c r="C173" s="93"/>
      <c r="D173" s="93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2.75" customHeight="1" x14ac:dyDescent="0.3">
      <c r="A174" s="92"/>
      <c r="B174" s="92"/>
      <c r="C174" s="93"/>
      <c r="D174" s="93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2.75" customHeight="1" x14ac:dyDescent="0.3">
      <c r="A175" s="92"/>
      <c r="B175" s="92"/>
      <c r="C175" s="93"/>
      <c r="D175" s="93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2.75" customHeight="1" x14ac:dyDescent="0.3">
      <c r="A176" s="92"/>
      <c r="B176" s="92"/>
      <c r="C176" s="93"/>
      <c r="D176" s="93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2.75" customHeight="1" x14ac:dyDescent="0.3">
      <c r="A177" s="92"/>
      <c r="B177" s="92"/>
      <c r="C177" s="93"/>
      <c r="D177" s="93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2.75" customHeight="1" x14ac:dyDescent="0.3">
      <c r="A178" s="92"/>
      <c r="B178" s="92"/>
      <c r="C178" s="93"/>
      <c r="D178" s="93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2.75" customHeight="1" x14ac:dyDescent="0.3">
      <c r="A179" s="92"/>
      <c r="B179" s="92"/>
      <c r="C179" s="93"/>
      <c r="D179" s="93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2.75" customHeight="1" x14ac:dyDescent="0.3">
      <c r="A180" s="92"/>
      <c r="B180" s="92"/>
      <c r="C180" s="93"/>
      <c r="D180" s="93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2.75" customHeight="1" x14ac:dyDescent="0.3">
      <c r="A181" s="92"/>
      <c r="B181" s="92"/>
      <c r="C181" s="93"/>
      <c r="D181" s="93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2.75" customHeight="1" x14ac:dyDescent="0.3">
      <c r="A182" s="92"/>
      <c r="B182" s="92"/>
      <c r="C182" s="93"/>
      <c r="D182" s="93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2.75" customHeight="1" x14ac:dyDescent="0.3">
      <c r="A183" s="92"/>
      <c r="B183" s="92"/>
      <c r="C183" s="93"/>
      <c r="D183" s="93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2.75" customHeight="1" x14ac:dyDescent="0.3">
      <c r="A184" s="92"/>
      <c r="B184" s="92"/>
      <c r="C184" s="93"/>
      <c r="D184" s="93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2.75" customHeight="1" x14ac:dyDescent="0.3">
      <c r="A185" s="92"/>
      <c r="B185" s="92"/>
      <c r="C185" s="93"/>
      <c r="D185" s="93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2.75" customHeight="1" x14ac:dyDescent="0.3">
      <c r="A186" s="92"/>
      <c r="B186" s="92"/>
      <c r="C186" s="93"/>
      <c r="D186" s="93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2.75" customHeight="1" x14ac:dyDescent="0.3">
      <c r="A187" s="92"/>
      <c r="B187" s="92"/>
      <c r="C187" s="93"/>
      <c r="D187" s="93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2.75" customHeight="1" x14ac:dyDescent="0.3">
      <c r="A188" s="92"/>
      <c r="B188" s="92"/>
      <c r="C188" s="93"/>
      <c r="D188" s="93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2.75" customHeight="1" x14ac:dyDescent="0.3">
      <c r="A189" s="92"/>
      <c r="B189" s="92"/>
      <c r="C189" s="93"/>
      <c r="D189" s="93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2.75" customHeight="1" x14ac:dyDescent="0.3">
      <c r="A190" s="92"/>
      <c r="B190" s="92"/>
      <c r="C190" s="93"/>
      <c r="D190" s="93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2.75" customHeight="1" x14ac:dyDescent="0.3">
      <c r="A191" s="92"/>
      <c r="B191" s="92"/>
      <c r="C191" s="93"/>
      <c r="D191" s="93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2.75" customHeight="1" x14ac:dyDescent="0.3">
      <c r="A192" s="92"/>
      <c r="B192" s="92"/>
      <c r="C192" s="93"/>
      <c r="D192" s="93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2.75" customHeight="1" x14ac:dyDescent="0.3">
      <c r="A193" s="92"/>
      <c r="B193" s="92"/>
      <c r="C193" s="93"/>
      <c r="D193" s="93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2.75" customHeight="1" x14ac:dyDescent="0.3">
      <c r="A194" s="92"/>
      <c r="B194" s="92"/>
      <c r="C194" s="93"/>
      <c r="D194" s="93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2.75" customHeight="1" x14ac:dyDescent="0.3">
      <c r="A195" s="92"/>
      <c r="B195" s="92"/>
      <c r="C195" s="93"/>
      <c r="D195" s="93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2.75" customHeight="1" x14ac:dyDescent="0.3">
      <c r="A196" s="92"/>
      <c r="B196" s="92"/>
      <c r="C196" s="93"/>
      <c r="D196" s="93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2.75" customHeight="1" x14ac:dyDescent="0.3">
      <c r="A197" s="92"/>
      <c r="B197" s="92"/>
      <c r="C197" s="93"/>
      <c r="D197" s="93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2.75" customHeight="1" x14ac:dyDescent="0.3">
      <c r="A198" s="92"/>
      <c r="B198" s="92"/>
      <c r="C198" s="93"/>
      <c r="D198" s="93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2.75" customHeight="1" x14ac:dyDescent="0.3">
      <c r="A199" s="92"/>
      <c r="B199" s="92"/>
      <c r="C199" s="93"/>
      <c r="D199" s="93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2.75" customHeight="1" x14ac:dyDescent="0.3">
      <c r="A200" s="92"/>
      <c r="B200" s="92"/>
      <c r="C200" s="93"/>
      <c r="D200" s="93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2.75" customHeight="1" x14ac:dyDescent="0.3">
      <c r="A201" s="92"/>
      <c r="B201" s="92"/>
      <c r="C201" s="93"/>
      <c r="D201" s="93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2.75" customHeight="1" x14ac:dyDescent="0.3">
      <c r="A202" s="92"/>
      <c r="B202" s="92"/>
      <c r="C202" s="93"/>
      <c r="D202" s="93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2.75" customHeight="1" x14ac:dyDescent="0.3">
      <c r="A203" s="92"/>
      <c r="B203" s="92"/>
      <c r="C203" s="93"/>
      <c r="D203" s="93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2.75" customHeight="1" x14ac:dyDescent="0.3">
      <c r="A204" s="92"/>
      <c r="B204" s="92"/>
      <c r="C204" s="93"/>
      <c r="D204" s="93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2.75" customHeight="1" x14ac:dyDescent="0.3">
      <c r="A205" s="92"/>
      <c r="B205" s="92"/>
      <c r="C205" s="93"/>
      <c r="D205" s="93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2.75" customHeight="1" x14ac:dyDescent="0.3">
      <c r="A206" s="92"/>
      <c r="B206" s="92"/>
      <c r="C206" s="93"/>
      <c r="D206" s="93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2.75" customHeight="1" x14ac:dyDescent="0.3">
      <c r="A207" s="92"/>
      <c r="B207" s="92"/>
      <c r="C207" s="93"/>
      <c r="D207" s="93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2.75" customHeight="1" x14ac:dyDescent="0.3">
      <c r="A208" s="92"/>
      <c r="B208" s="92"/>
      <c r="C208" s="93"/>
      <c r="D208" s="93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2.75" customHeight="1" x14ac:dyDescent="0.3">
      <c r="A209" s="92"/>
      <c r="B209" s="92"/>
      <c r="C209" s="93"/>
      <c r="D209" s="93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2.75" customHeight="1" x14ac:dyDescent="0.3">
      <c r="A210" s="92"/>
      <c r="B210" s="92"/>
      <c r="C210" s="93"/>
      <c r="D210" s="93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2.75" customHeight="1" x14ac:dyDescent="0.3">
      <c r="A211" s="92"/>
      <c r="B211" s="92"/>
      <c r="C211" s="93"/>
      <c r="D211" s="93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2.75" customHeight="1" x14ac:dyDescent="0.3">
      <c r="A212" s="92"/>
      <c r="B212" s="92"/>
      <c r="C212" s="93"/>
      <c r="D212" s="93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2.75" customHeight="1" x14ac:dyDescent="0.3">
      <c r="A213" s="92"/>
      <c r="B213" s="92"/>
      <c r="C213" s="93"/>
      <c r="D213" s="93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2.75" customHeight="1" x14ac:dyDescent="0.3">
      <c r="A214" s="92"/>
      <c r="B214" s="92"/>
      <c r="C214" s="93"/>
      <c r="D214" s="93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2.75" customHeight="1" x14ac:dyDescent="0.3">
      <c r="A215" s="92"/>
      <c r="B215" s="92"/>
      <c r="C215" s="93"/>
      <c r="D215" s="93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2.75" customHeight="1" x14ac:dyDescent="0.3">
      <c r="A216" s="92"/>
      <c r="B216" s="92"/>
      <c r="C216" s="93"/>
      <c r="D216" s="93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2.75" customHeight="1" x14ac:dyDescent="0.3">
      <c r="A217" s="92"/>
      <c r="B217" s="92"/>
      <c r="C217" s="93"/>
      <c r="D217" s="93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2.75" customHeight="1" x14ac:dyDescent="0.3">
      <c r="A218" s="92"/>
      <c r="B218" s="92"/>
      <c r="C218" s="93"/>
      <c r="D218" s="93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2.75" customHeight="1" x14ac:dyDescent="0.3">
      <c r="A219" s="92"/>
      <c r="B219" s="92"/>
      <c r="C219" s="93"/>
      <c r="D219" s="93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2.75" customHeight="1" x14ac:dyDescent="0.3">
      <c r="A220" s="92"/>
      <c r="B220" s="92"/>
      <c r="C220" s="93"/>
      <c r="D220" s="93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2.75" customHeight="1" x14ac:dyDescent="0.3">
      <c r="A221" s="92"/>
      <c r="B221" s="92"/>
      <c r="C221" s="93"/>
      <c r="D221" s="93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2.75" customHeight="1" x14ac:dyDescent="0.3">
      <c r="A222" s="92"/>
      <c r="B222" s="92"/>
      <c r="C222" s="93"/>
      <c r="D222" s="93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2.75" customHeight="1" x14ac:dyDescent="0.3">
      <c r="A223" s="92"/>
      <c r="B223" s="92"/>
      <c r="C223" s="93"/>
      <c r="D223" s="93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2.75" customHeight="1" x14ac:dyDescent="0.3">
      <c r="A224" s="92"/>
      <c r="B224" s="92"/>
      <c r="C224" s="93"/>
      <c r="D224" s="93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2.75" customHeight="1" x14ac:dyDescent="0.3">
      <c r="A225" s="92"/>
      <c r="B225" s="92"/>
      <c r="C225" s="93"/>
      <c r="D225" s="93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2.75" customHeight="1" x14ac:dyDescent="0.3">
      <c r="A226" s="92"/>
      <c r="B226" s="92"/>
      <c r="C226" s="93"/>
      <c r="D226" s="93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2.75" customHeight="1" x14ac:dyDescent="0.3">
      <c r="A227" s="92"/>
      <c r="B227" s="92"/>
      <c r="C227" s="93"/>
      <c r="D227" s="93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2.75" customHeight="1" x14ac:dyDescent="0.3">
      <c r="A228" s="92"/>
      <c r="B228" s="92"/>
      <c r="C228" s="93"/>
      <c r="D228" s="93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2.75" customHeight="1" x14ac:dyDescent="0.3">
      <c r="A229" s="92"/>
      <c r="B229" s="92"/>
      <c r="C229" s="93"/>
      <c r="D229" s="93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2.75" customHeight="1" x14ac:dyDescent="0.3">
      <c r="A230" s="92"/>
      <c r="B230" s="92"/>
      <c r="C230" s="93"/>
      <c r="D230" s="93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2.75" customHeight="1" x14ac:dyDescent="0.3">
      <c r="A231" s="92"/>
      <c r="B231" s="92"/>
      <c r="C231" s="93"/>
      <c r="D231" s="93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2.75" customHeight="1" x14ac:dyDescent="0.3">
      <c r="A232" s="92"/>
      <c r="B232" s="92"/>
      <c r="C232" s="93"/>
      <c r="D232" s="93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2.75" customHeight="1" x14ac:dyDescent="0.3">
      <c r="A233" s="92"/>
      <c r="B233" s="92"/>
      <c r="C233" s="93"/>
      <c r="D233" s="93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2.75" customHeight="1" x14ac:dyDescent="0.3">
      <c r="A234" s="92"/>
      <c r="B234" s="92"/>
      <c r="C234" s="93"/>
      <c r="D234" s="93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2.75" customHeight="1" x14ac:dyDescent="0.3">
      <c r="A235" s="92"/>
      <c r="B235" s="92"/>
      <c r="C235" s="93"/>
      <c r="D235" s="93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2.75" customHeight="1" x14ac:dyDescent="0.3">
      <c r="A236" s="92"/>
      <c r="B236" s="92"/>
      <c r="C236" s="93"/>
      <c r="D236" s="93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2.75" customHeight="1" x14ac:dyDescent="0.3">
      <c r="A237" s="92"/>
      <c r="B237" s="92"/>
      <c r="C237" s="93"/>
      <c r="D237" s="93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2.75" customHeight="1" x14ac:dyDescent="0.3">
      <c r="A238" s="92"/>
      <c r="B238" s="92"/>
      <c r="C238" s="93"/>
      <c r="D238" s="93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2.75" customHeight="1" x14ac:dyDescent="0.3">
      <c r="A239" s="92"/>
      <c r="B239" s="92"/>
      <c r="C239" s="93"/>
      <c r="D239" s="93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2.75" customHeight="1" x14ac:dyDescent="0.3">
      <c r="A240" s="92"/>
      <c r="B240" s="92"/>
      <c r="C240" s="93"/>
      <c r="D240" s="93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2.75" customHeight="1" x14ac:dyDescent="0.3">
      <c r="A241" s="92"/>
      <c r="B241" s="92"/>
      <c r="C241" s="93"/>
      <c r="D241" s="93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2.75" customHeight="1" x14ac:dyDescent="0.3">
      <c r="A242" s="92"/>
      <c r="B242" s="92"/>
      <c r="C242" s="93"/>
      <c r="D242" s="93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2.75" customHeight="1" x14ac:dyDescent="0.3">
      <c r="A243" s="92"/>
      <c r="B243" s="92"/>
      <c r="C243" s="93"/>
      <c r="D243" s="93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2.75" customHeight="1" x14ac:dyDescent="0.3">
      <c r="A244" s="92"/>
      <c r="B244" s="92"/>
      <c r="C244" s="93"/>
      <c r="D244" s="93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2.75" customHeight="1" x14ac:dyDescent="0.3">
      <c r="A245" s="92"/>
      <c r="B245" s="92"/>
      <c r="C245" s="93"/>
      <c r="D245" s="93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2.75" customHeight="1" x14ac:dyDescent="0.3">
      <c r="A246" s="92"/>
      <c r="B246" s="92"/>
      <c r="C246" s="93"/>
      <c r="D246" s="93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2.75" customHeight="1" x14ac:dyDescent="0.3">
      <c r="A247" s="92"/>
      <c r="B247" s="92"/>
      <c r="C247" s="93"/>
      <c r="D247" s="93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2.75" customHeight="1" x14ac:dyDescent="0.3">
      <c r="A248" s="92"/>
      <c r="B248" s="92"/>
      <c r="C248" s="93"/>
      <c r="D248" s="93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2.75" customHeight="1" x14ac:dyDescent="0.3">
      <c r="A249" s="92"/>
      <c r="B249" s="92"/>
      <c r="C249" s="93"/>
      <c r="D249" s="93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2.75" customHeight="1" x14ac:dyDescent="0.3">
      <c r="A250" s="92"/>
      <c r="B250" s="92"/>
      <c r="C250" s="93"/>
      <c r="D250" s="93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2.75" customHeight="1" x14ac:dyDescent="0.3">
      <c r="A251" s="92"/>
      <c r="B251" s="92"/>
      <c r="C251" s="93"/>
      <c r="D251" s="93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2.75" customHeight="1" x14ac:dyDescent="0.3">
      <c r="A252" s="92"/>
      <c r="B252" s="92"/>
      <c r="C252" s="93"/>
      <c r="D252" s="93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2.75" customHeight="1" x14ac:dyDescent="0.3">
      <c r="A253" s="92"/>
      <c r="B253" s="92"/>
      <c r="C253" s="93"/>
      <c r="D253" s="93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2.75" customHeight="1" x14ac:dyDescent="0.3">
      <c r="A254" s="92"/>
      <c r="B254" s="92"/>
      <c r="C254" s="93"/>
      <c r="D254" s="93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2.75" customHeight="1" x14ac:dyDescent="0.3">
      <c r="A255" s="92"/>
      <c r="B255" s="92"/>
      <c r="C255" s="93"/>
      <c r="D255" s="93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2.75" customHeight="1" x14ac:dyDescent="0.3">
      <c r="A256" s="92"/>
      <c r="B256" s="92"/>
      <c r="C256" s="93"/>
      <c r="D256" s="93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2.75" customHeight="1" x14ac:dyDescent="0.3">
      <c r="A257" s="92"/>
      <c r="B257" s="92"/>
      <c r="C257" s="93"/>
      <c r="D257" s="93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2.75" customHeight="1" x14ac:dyDescent="0.3">
      <c r="A258" s="92"/>
      <c r="B258" s="92"/>
      <c r="C258" s="93"/>
      <c r="D258" s="93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2.75" customHeight="1" x14ac:dyDescent="0.3">
      <c r="A259" s="92"/>
      <c r="B259" s="92"/>
      <c r="C259" s="93"/>
      <c r="D259" s="93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2.75" customHeight="1" x14ac:dyDescent="0.3">
      <c r="A260" s="92"/>
      <c r="B260" s="92"/>
      <c r="C260" s="93"/>
      <c r="D260" s="93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2.75" customHeight="1" x14ac:dyDescent="0.3">
      <c r="A261" s="92"/>
      <c r="B261" s="92"/>
      <c r="C261" s="93"/>
      <c r="D261" s="93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2.75" customHeight="1" x14ac:dyDescent="0.3">
      <c r="A262" s="92"/>
      <c r="B262" s="92"/>
      <c r="C262" s="93"/>
      <c r="D262" s="93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2.75" customHeight="1" x14ac:dyDescent="0.3">
      <c r="A263" s="92"/>
      <c r="B263" s="92"/>
      <c r="C263" s="93"/>
      <c r="D263" s="93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2.75" customHeight="1" x14ac:dyDescent="0.3">
      <c r="A264" s="92"/>
      <c r="B264" s="92"/>
      <c r="C264" s="93"/>
      <c r="D264" s="93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2.75" customHeight="1" x14ac:dyDescent="0.3">
      <c r="A265" s="92"/>
      <c r="B265" s="92"/>
      <c r="C265" s="93"/>
      <c r="D265" s="93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2.75" customHeight="1" x14ac:dyDescent="0.3">
      <c r="A266" s="92"/>
      <c r="B266" s="92"/>
      <c r="C266" s="93"/>
      <c r="D266" s="93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2.75" customHeight="1" x14ac:dyDescent="0.3">
      <c r="A267" s="92"/>
      <c r="B267" s="92"/>
      <c r="C267" s="93"/>
      <c r="D267" s="93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2.75" customHeight="1" x14ac:dyDescent="0.3">
      <c r="A268" s="92"/>
      <c r="B268" s="92"/>
      <c r="C268" s="93"/>
      <c r="D268" s="93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2.75" customHeight="1" x14ac:dyDescent="0.3">
      <c r="A269" s="92"/>
      <c r="B269" s="92"/>
      <c r="C269" s="93"/>
      <c r="D269" s="93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2.75" customHeight="1" x14ac:dyDescent="0.3">
      <c r="A270" s="92"/>
      <c r="B270" s="92"/>
      <c r="C270" s="93"/>
      <c r="D270" s="93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2.75" customHeight="1" x14ac:dyDescent="0.3">
      <c r="A271" s="92"/>
      <c r="B271" s="92"/>
      <c r="C271" s="93"/>
      <c r="D271" s="93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2.75" customHeight="1" x14ac:dyDescent="0.3">
      <c r="A272" s="92"/>
      <c r="B272" s="92"/>
      <c r="C272" s="93"/>
      <c r="D272" s="93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2.75" customHeight="1" x14ac:dyDescent="0.3">
      <c r="A273" s="92"/>
      <c r="B273" s="92"/>
      <c r="C273" s="93"/>
      <c r="D273" s="93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2.75" customHeight="1" x14ac:dyDescent="0.3">
      <c r="A274" s="92"/>
      <c r="B274" s="92"/>
      <c r="C274" s="93"/>
      <c r="D274" s="93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2.75" customHeight="1" x14ac:dyDescent="0.3">
      <c r="A275" s="92"/>
      <c r="B275" s="92"/>
      <c r="C275" s="93"/>
      <c r="D275" s="93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2.75" customHeight="1" x14ac:dyDescent="0.3">
      <c r="A276" s="92"/>
      <c r="B276" s="92"/>
      <c r="C276" s="93"/>
      <c r="D276" s="93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2.75" customHeight="1" x14ac:dyDescent="0.3">
      <c r="A277" s="92"/>
      <c r="B277" s="92"/>
      <c r="C277" s="93"/>
      <c r="D277" s="93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2.75" customHeight="1" x14ac:dyDescent="0.3">
      <c r="A278" s="92"/>
      <c r="B278" s="92"/>
      <c r="C278" s="93"/>
      <c r="D278" s="93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2.75" customHeight="1" x14ac:dyDescent="0.3">
      <c r="A279" s="92"/>
      <c r="B279" s="92"/>
      <c r="C279" s="93"/>
      <c r="D279" s="93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2.75" customHeight="1" x14ac:dyDescent="0.3">
      <c r="A280" s="92"/>
      <c r="B280" s="92"/>
      <c r="C280" s="93"/>
      <c r="D280" s="93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2.75" customHeight="1" x14ac:dyDescent="0.3">
      <c r="A281" s="92"/>
      <c r="B281" s="92"/>
      <c r="C281" s="93"/>
      <c r="D281" s="93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2.75" customHeight="1" x14ac:dyDescent="0.3">
      <c r="A282" s="92"/>
      <c r="B282" s="92"/>
      <c r="C282" s="93"/>
      <c r="D282" s="93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2.75" customHeight="1" x14ac:dyDescent="0.3">
      <c r="A283" s="92"/>
      <c r="B283" s="92"/>
      <c r="C283" s="93"/>
      <c r="D283" s="93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2.75" customHeight="1" x14ac:dyDescent="0.3">
      <c r="A284" s="92"/>
      <c r="B284" s="92"/>
      <c r="C284" s="93"/>
      <c r="D284" s="93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2.75" customHeight="1" x14ac:dyDescent="0.3">
      <c r="A285" s="92"/>
      <c r="B285" s="92"/>
      <c r="C285" s="93"/>
      <c r="D285" s="93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2.75" customHeight="1" x14ac:dyDescent="0.3">
      <c r="A286" s="92"/>
      <c r="B286" s="92"/>
      <c r="C286" s="93"/>
      <c r="D286" s="93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2.75" customHeight="1" x14ac:dyDescent="0.3">
      <c r="A287" s="92"/>
      <c r="B287" s="92"/>
      <c r="C287" s="93"/>
      <c r="D287" s="93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2.75" customHeight="1" x14ac:dyDescent="0.3">
      <c r="A288" s="92"/>
      <c r="B288" s="92"/>
      <c r="C288" s="93"/>
      <c r="D288" s="93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2.75" customHeight="1" x14ac:dyDescent="0.3">
      <c r="A289" s="92"/>
      <c r="B289" s="92"/>
      <c r="C289" s="93"/>
      <c r="D289" s="93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2.75" customHeight="1" x14ac:dyDescent="0.3">
      <c r="A290" s="92"/>
      <c r="B290" s="92"/>
      <c r="C290" s="93"/>
      <c r="D290" s="93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2.75" customHeight="1" x14ac:dyDescent="0.3">
      <c r="A291" s="92"/>
      <c r="B291" s="92"/>
      <c r="C291" s="93"/>
      <c r="D291" s="93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2.75" customHeight="1" x14ac:dyDescent="0.3">
      <c r="A292" s="92"/>
      <c r="B292" s="92"/>
      <c r="C292" s="93"/>
      <c r="D292" s="93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2.75" customHeight="1" x14ac:dyDescent="0.3">
      <c r="A293" s="92"/>
      <c r="B293" s="92"/>
      <c r="C293" s="93"/>
      <c r="D293" s="93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2.75" customHeight="1" x14ac:dyDescent="0.3">
      <c r="A294" s="92"/>
      <c r="B294" s="92"/>
      <c r="C294" s="93"/>
      <c r="D294" s="93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2.75" customHeight="1" x14ac:dyDescent="0.3">
      <c r="A295" s="92"/>
      <c r="B295" s="92"/>
      <c r="C295" s="93"/>
      <c r="D295" s="93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2.75" customHeight="1" x14ac:dyDescent="0.3">
      <c r="A296" s="92"/>
      <c r="B296" s="92"/>
      <c r="C296" s="93"/>
      <c r="D296" s="93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2.75" customHeight="1" x14ac:dyDescent="0.3">
      <c r="A297" s="92"/>
      <c r="B297" s="92"/>
      <c r="C297" s="93"/>
      <c r="D297" s="93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2.75" customHeight="1" x14ac:dyDescent="0.3">
      <c r="A298" s="92"/>
      <c r="B298" s="92"/>
      <c r="C298" s="93"/>
      <c r="D298" s="93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2.75" customHeight="1" x14ac:dyDescent="0.3">
      <c r="A299" s="92"/>
      <c r="B299" s="92"/>
      <c r="C299" s="93"/>
      <c r="D299" s="93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2.75" customHeight="1" x14ac:dyDescent="0.3">
      <c r="A300" s="92"/>
      <c r="B300" s="92"/>
      <c r="C300" s="93"/>
      <c r="D300" s="93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2.75" customHeight="1" x14ac:dyDescent="0.3">
      <c r="A301" s="92"/>
      <c r="B301" s="92"/>
      <c r="C301" s="93"/>
      <c r="D301" s="93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2.75" customHeight="1" x14ac:dyDescent="0.3">
      <c r="A302" s="92"/>
      <c r="B302" s="92"/>
      <c r="C302" s="93"/>
      <c r="D302" s="93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2.75" customHeight="1" x14ac:dyDescent="0.3">
      <c r="A303" s="92"/>
      <c r="B303" s="92"/>
      <c r="C303" s="93"/>
      <c r="D303" s="93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2.75" customHeight="1" x14ac:dyDescent="0.3">
      <c r="A304" s="92"/>
      <c r="B304" s="92"/>
      <c r="C304" s="93"/>
      <c r="D304" s="93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2.75" customHeight="1" x14ac:dyDescent="0.3">
      <c r="A305" s="92"/>
      <c r="B305" s="92"/>
      <c r="C305" s="93"/>
      <c r="D305" s="93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2.75" customHeight="1" x14ac:dyDescent="0.3">
      <c r="A306" s="92"/>
      <c r="B306" s="92"/>
      <c r="C306" s="93"/>
      <c r="D306" s="93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2.75" customHeight="1" x14ac:dyDescent="0.3">
      <c r="A307" s="92"/>
      <c r="B307" s="92"/>
      <c r="C307" s="93"/>
      <c r="D307" s="93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2.75" customHeight="1" x14ac:dyDescent="0.3">
      <c r="A308" s="92"/>
      <c r="B308" s="92"/>
      <c r="C308" s="93"/>
      <c r="D308" s="93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2.75" customHeight="1" x14ac:dyDescent="0.3">
      <c r="A309" s="92"/>
      <c r="B309" s="92"/>
      <c r="C309" s="93"/>
      <c r="D309" s="93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2.75" customHeight="1" x14ac:dyDescent="0.3">
      <c r="A310" s="92"/>
      <c r="B310" s="92"/>
      <c r="C310" s="93"/>
      <c r="D310" s="93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2.75" customHeight="1" x14ac:dyDescent="0.3">
      <c r="A311" s="92"/>
      <c r="B311" s="92"/>
      <c r="C311" s="93"/>
      <c r="D311" s="93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2.75" customHeight="1" x14ac:dyDescent="0.3">
      <c r="A312" s="92"/>
      <c r="B312" s="92"/>
      <c r="C312" s="93"/>
      <c r="D312" s="93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2.75" customHeight="1" x14ac:dyDescent="0.3">
      <c r="A313" s="92"/>
      <c r="B313" s="92"/>
      <c r="C313" s="93"/>
      <c r="D313" s="93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2.75" customHeight="1" x14ac:dyDescent="0.3">
      <c r="A314" s="92"/>
      <c r="B314" s="92"/>
      <c r="C314" s="93"/>
      <c r="D314" s="93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2.75" customHeight="1" x14ac:dyDescent="0.3">
      <c r="A315" s="92"/>
      <c r="B315" s="92"/>
      <c r="C315" s="93"/>
      <c r="D315" s="93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2.75" customHeight="1" x14ac:dyDescent="0.3">
      <c r="A316" s="92"/>
      <c r="B316" s="92"/>
      <c r="C316" s="93"/>
      <c r="D316" s="93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2.75" customHeight="1" x14ac:dyDescent="0.3">
      <c r="A317" s="92"/>
      <c r="B317" s="92"/>
      <c r="C317" s="93"/>
      <c r="D317" s="93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2.75" customHeight="1" x14ac:dyDescent="0.3">
      <c r="A318" s="92"/>
      <c r="B318" s="92"/>
      <c r="C318" s="93"/>
      <c r="D318" s="93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2.75" customHeight="1" x14ac:dyDescent="0.3">
      <c r="A319" s="92"/>
      <c r="B319" s="92"/>
      <c r="C319" s="93"/>
      <c r="D319" s="93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2.75" customHeight="1" x14ac:dyDescent="0.3">
      <c r="A320" s="92"/>
      <c r="B320" s="92"/>
      <c r="C320" s="93"/>
      <c r="D320" s="93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2.75" customHeight="1" x14ac:dyDescent="0.3">
      <c r="A321" s="92"/>
      <c r="B321" s="92"/>
      <c r="C321" s="93"/>
      <c r="D321" s="93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2.75" customHeight="1" x14ac:dyDescent="0.3">
      <c r="A322" s="92"/>
      <c r="B322" s="92"/>
      <c r="C322" s="93"/>
      <c r="D322" s="93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2.75" customHeight="1" x14ac:dyDescent="0.3">
      <c r="A323" s="92"/>
      <c r="B323" s="92"/>
      <c r="C323" s="93"/>
      <c r="D323" s="93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2.75" customHeight="1" x14ac:dyDescent="0.3">
      <c r="A324" s="92"/>
      <c r="B324" s="92"/>
      <c r="C324" s="93"/>
      <c r="D324" s="93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2.75" customHeight="1" x14ac:dyDescent="0.3">
      <c r="A325" s="92"/>
      <c r="B325" s="92"/>
      <c r="C325" s="93"/>
      <c r="D325" s="93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2.75" customHeight="1" x14ac:dyDescent="0.3">
      <c r="A326" s="92"/>
      <c r="B326" s="92"/>
      <c r="C326" s="93"/>
      <c r="D326" s="93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2.75" customHeight="1" x14ac:dyDescent="0.3">
      <c r="A327" s="92"/>
      <c r="B327" s="92"/>
      <c r="C327" s="93"/>
      <c r="D327" s="93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2.75" customHeight="1" x14ac:dyDescent="0.3">
      <c r="A328" s="92"/>
      <c r="B328" s="92"/>
      <c r="C328" s="93"/>
      <c r="D328" s="93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2.75" customHeight="1" x14ac:dyDescent="0.3">
      <c r="A329" s="92"/>
      <c r="B329" s="92"/>
      <c r="C329" s="93"/>
      <c r="D329" s="93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2.75" customHeight="1" x14ac:dyDescent="0.3">
      <c r="A330" s="92"/>
      <c r="B330" s="92"/>
      <c r="C330" s="93"/>
      <c r="D330" s="93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2.75" customHeight="1" x14ac:dyDescent="0.3">
      <c r="A331" s="92"/>
      <c r="B331" s="92"/>
      <c r="C331" s="93"/>
      <c r="D331" s="93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2.75" customHeight="1" x14ac:dyDescent="0.3">
      <c r="A332" s="92"/>
      <c r="B332" s="92"/>
      <c r="C332" s="93"/>
      <c r="D332" s="93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2.75" customHeight="1" x14ac:dyDescent="0.3">
      <c r="A333" s="92"/>
      <c r="B333" s="92"/>
      <c r="C333" s="93"/>
      <c r="D333" s="93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2.75" customHeight="1" x14ac:dyDescent="0.3">
      <c r="A334" s="92"/>
      <c r="B334" s="92"/>
      <c r="C334" s="93"/>
      <c r="D334" s="93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2.75" customHeight="1" x14ac:dyDescent="0.3">
      <c r="A335" s="92"/>
      <c r="B335" s="92"/>
      <c r="C335" s="93"/>
      <c r="D335" s="93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2.75" customHeight="1" x14ac:dyDescent="0.3">
      <c r="A336" s="92"/>
      <c r="B336" s="92"/>
      <c r="C336" s="93"/>
      <c r="D336" s="93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2.75" customHeight="1" x14ac:dyDescent="0.3">
      <c r="A337" s="92"/>
      <c r="B337" s="92"/>
      <c r="C337" s="93"/>
      <c r="D337" s="93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2.75" customHeight="1" x14ac:dyDescent="0.3">
      <c r="A338" s="92"/>
      <c r="B338" s="92"/>
      <c r="C338" s="93"/>
      <c r="D338" s="93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2.75" customHeight="1" x14ac:dyDescent="0.3">
      <c r="A339" s="92"/>
      <c r="B339" s="92"/>
      <c r="C339" s="93"/>
      <c r="D339" s="93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2.75" customHeight="1" x14ac:dyDescent="0.3">
      <c r="A340" s="92"/>
      <c r="B340" s="92"/>
      <c r="C340" s="93"/>
      <c r="D340" s="93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2.75" customHeight="1" x14ac:dyDescent="0.3">
      <c r="A341" s="92"/>
      <c r="B341" s="92"/>
      <c r="C341" s="93"/>
      <c r="D341" s="93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2.75" customHeight="1" x14ac:dyDescent="0.3">
      <c r="A342" s="92"/>
      <c r="B342" s="92"/>
      <c r="C342" s="93"/>
      <c r="D342" s="93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2.75" customHeight="1" x14ac:dyDescent="0.3">
      <c r="A343" s="92"/>
      <c r="B343" s="92"/>
      <c r="C343" s="93"/>
      <c r="D343" s="93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2.75" customHeight="1" x14ac:dyDescent="0.3">
      <c r="A344" s="92"/>
      <c r="B344" s="92"/>
      <c r="C344" s="93"/>
      <c r="D344" s="93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2.75" customHeight="1" x14ac:dyDescent="0.3">
      <c r="A345" s="92"/>
      <c r="B345" s="92"/>
      <c r="C345" s="93"/>
      <c r="D345" s="93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2.75" customHeight="1" x14ac:dyDescent="0.3">
      <c r="A346" s="92"/>
      <c r="B346" s="92"/>
      <c r="C346" s="93"/>
      <c r="D346" s="93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2.75" customHeight="1" x14ac:dyDescent="0.3">
      <c r="A347" s="92"/>
      <c r="B347" s="92"/>
      <c r="C347" s="93"/>
      <c r="D347" s="93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2.75" customHeight="1" x14ac:dyDescent="0.3">
      <c r="A348" s="92"/>
      <c r="B348" s="92"/>
      <c r="C348" s="93"/>
      <c r="D348" s="93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2.75" customHeight="1" x14ac:dyDescent="0.3">
      <c r="A349" s="92"/>
      <c r="B349" s="92"/>
      <c r="C349" s="93"/>
      <c r="D349" s="93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2.75" customHeight="1" x14ac:dyDescent="0.3">
      <c r="A350" s="92"/>
      <c r="B350" s="92"/>
      <c r="C350" s="93"/>
      <c r="D350" s="93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2.75" customHeight="1" x14ac:dyDescent="0.3">
      <c r="A351" s="92"/>
      <c r="B351" s="92"/>
      <c r="C351" s="93"/>
      <c r="D351" s="93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2.75" customHeight="1" x14ac:dyDescent="0.3">
      <c r="A352" s="92"/>
      <c r="B352" s="92"/>
      <c r="C352" s="93"/>
      <c r="D352" s="93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2.75" customHeight="1" x14ac:dyDescent="0.3">
      <c r="A353" s="92"/>
      <c r="B353" s="92"/>
      <c r="C353" s="93"/>
      <c r="D353" s="93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2.75" customHeight="1" x14ac:dyDescent="0.3">
      <c r="A354" s="92"/>
      <c r="B354" s="92"/>
      <c r="C354" s="93"/>
      <c r="D354" s="93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2.75" customHeight="1" x14ac:dyDescent="0.3">
      <c r="A355" s="92"/>
      <c r="B355" s="92"/>
      <c r="C355" s="93"/>
      <c r="D355" s="93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2.75" customHeight="1" x14ac:dyDescent="0.3">
      <c r="A356" s="92"/>
      <c r="B356" s="92"/>
      <c r="C356" s="93"/>
      <c r="D356" s="93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2.75" customHeight="1" x14ac:dyDescent="0.3">
      <c r="A357" s="92"/>
      <c r="B357" s="92"/>
      <c r="C357" s="93"/>
      <c r="D357" s="93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2.75" customHeight="1" x14ac:dyDescent="0.3">
      <c r="A358" s="92"/>
      <c r="B358" s="92"/>
      <c r="C358" s="93"/>
      <c r="D358" s="93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2.75" customHeight="1" x14ac:dyDescent="0.3">
      <c r="A359" s="92"/>
      <c r="B359" s="92"/>
      <c r="C359" s="93"/>
      <c r="D359" s="93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2.75" customHeight="1" x14ac:dyDescent="0.3">
      <c r="A360" s="92"/>
      <c r="B360" s="92"/>
      <c r="C360" s="93"/>
      <c r="D360" s="93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2.75" customHeight="1" x14ac:dyDescent="0.3">
      <c r="A361" s="92"/>
      <c r="B361" s="92"/>
      <c r="C361" s="93"/>
      <c r="D361" s="93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2.75" customHeight="1" x14ac:dyDescent="0.3">
      <c r="A362" s="92"/>
      <c r="B362" s="92"/>
      <c r="C362" s="93"/>
      <c r="D362" s="93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2.75" customHeight="1" x14ac:dyDescent="0.3">
      <c r="A363" s="92"/>
      <c r="B363" s="92"/>
      <c r="C363" s="93"/>
      <c r="D363" s="93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2.75" customHeight="1" x14ac:dyDescent="0.3">
      <c r="A364" s="92"/>
      <c r="B364" s="92"/>
      <c r="C364" s="93"/>
      <c r="D364" s="93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2.75" customHeight="1" x14ac:dyDescent="0.3">
      <c r="A365" s="92"/>
      <c r="B365" s="92"/>
      <c r="C365" s="93"/>
      <c r="D365" s="93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2.75" customHeight="1" x14ac:dyDescent="0.3">
      <c r="A366" s="92"/>
      <c r="B366" s="92"/>
      <c r="C366" s="93"/>
      <c r="D366" s="93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2.75" customHeight="1" x14ac:dyDescent="0.3">
      <c r="A367" s="92"/>
      <c r="B367" s="92"/>
      <c r="C367" s="93"/>
      <c r="D367" s="93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2.75" customHeight="1" x14ac:dyDescent="0.3">
      <c r="A368" s="92"/>
      <c r="B368" s="92"/>
      <c r="C368" s="93"/>
      <c r="D368" s="93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2.75" customHeight="1" x14ac:dyDescent="0.3">
      <c r="A369" s="92"/>
      <c r="B369" s="92"/>
      <c r="C369" s="93"/>
      <c r="D369" s="93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2.75" customHeight="1" x14ac:dyDescent="0.3">
      <c r="A370" s="92"/>
      <c r="B370" s="92"/>
      <c r="C370" s="93"/>
      <c r="D370" s="93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2.75" customHeight="1" x14ac:dyDescent="0.3">
      <c r="A371" s="92"/>
      <c r="B371" s="92"/>
      <c r="C371" s="93"/>
      <c r="D371" s="93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2.75" customHeight="1" x14ac:dyDescent="0.3">
      <c r="A372" s="92"/>
      <c r="B372" s="92"/>
      <c r="C372" s="93"/>
      <c r="D372" s="93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2.75" customHeight="1" x14ac:dyDescent="0.3">
      <c r="A373" s="92"/>
      <c r="B373" s="92"/>
      <c r="C373" s="93"/>
      <c r="D373" s="93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2.75" customHeight="1" x14ac:dyDescent="0.3">
      <c r="A374" s="92"/>
      <c r="B374" s="92"/>
      <c r="C374" s="93"/>
      <c r="D374" s="93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2.75" customHeight="1" x14ac:dyDescent="0.3">
      <c r="A375" s="92"/>
      <c r="B375" s="92"/>
      <c r="C375" s="93"/>
      <c r="D375" s="93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2.75" customHeight="1" x14ac:dyDescent="0.3">
      <c r="A376" s="92"/>
      <c r="B376" s="92"/>
      <c r="C376" s="93"/>
      <c r="D376" s="93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2.75" customHeight="1" x14ac:dyDescent="0.3">
      <c r="A377" s="92"/>
      <c r="B377" s="92"/>
      <c r="C377" s="93"/>
      <c r="D377" s="93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2.75" customHeight="1" x14ac:dyDescent="0.3">
      <c r="A378" s="92"/>
      <c r="B378" s="92"/>
      <c r="C378" s="93"/>
      <c r="D378" s="93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2.75" customHeight="1" x14ac:dyDescent="0.3">
      <c r="A379" s="92"/>
      <c r="B379" s="92"/>
      <c r="C379" s="93"/>
      <c r="D379" s="93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2.75" customHeight="1" x14ac:dyDescent="0.3">
      <c r="A380" s="92"/>
      <c r="B380" s="92"/>
      <c r="C380" s="93"/>
      <c r="D380" s="93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2.75" customHeight="1" x14ac:dyDescent="0.3">
      <c r="A381" s="92"/>
      <c r="B381" s="92"/>
      <c r="C381" s="93"/>
      <c r="D381" s="93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2.75" customHeight="1" x14ac:dyDescent="0.3">
      <c r="A382" s="92"/>
      <c r="B382" s="92"/>
      <c r="C382" s="93"/>
      <c r="D382" s="93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2.75" customHeight="1" x14ac:dyDescent="0.3">
      <c r="A383" s="92"/>
      <c r="B383" s="92"/>
      <c r="C383" s="93"/>
      <c r="D383" s="93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2.75" customHeight="1" x14ac:dyDescent="0.3">
      <c r="A384" s="92"/>
      <c r="B384" s="92"/>
      <c r="C384" s="93"/>
      <c r="D384" s="93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2.75" customHeight="1" x14ac:dyDescent="0.3">
      <c r="A385" s="92"/>
      <c r="B385" s="92"/>
      <c r="C385" s="93"/>
      <c r="D385" s="93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2.75" customHeight="1" x14ac:dyDescent="0.3">
      <c r="A386" s="92"/>
      <c r="B386" s="92"/>
      <c r="C386" s="93"/>
      <c r="D386" s="93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2.75" customHeight="1" x14ac:dyDescent="0.3">
      <c r="A387" s="92"/>
      <c r="B387" s="92"/>
      <c r="C387" s="93"/>
      <c r="D387" s="93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2.75" customHeight="1" x14ac:dyDescent="0.3">
      <c r="A388" s="92"/>
      <c r="B388" s="92"/>
      <c r="C388" s="93"/>
      <c r="D388" s="93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2.75" customHeight="1" x14ac:dyDescent="0.3">
      <c r="A389" s="92"/>
      <c r="B389" s="92"/>
      <c r="C389" s="93"/>
      <c r="D389" s="93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2.75" customHeight="1" x14ac:dyDescent="0.3">
      <c r="A390" s="92"/>
      <c r="B390" s="92"/>
      <c r="C390" s="93"/>
      <c r="D390" s="93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2.75" customHeight="1" x14ac:dyDescent="0.3">
      <c r="A391" s="92"/>
      <c r="B391" s="92"/>
      <c r="C391" s="93"/>
      <c r="D391" s="93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2.75" customHeight="1" x14ac:dyDescent="0.3">
      <c r="A392" s="92"/>
      <c r="B392" s="92"/>
      <c r="C392" s="93"/>
      <c r="D392" s="93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2.75" customHeight="1" x14ac:dyDescent="0.3">
      <c r="A393" s="92"/>
      <c r="B393" s="92"/>
      <c r="C393" s="93"/>
      <c r="D393" s="93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2.75" customHeight="1" x14ac:dyDescent="0.3">
      <c r="A394" s="92"/>
      <c r="B394" s="92"/>
      <c r="C394" s="93"/>
      <c r="D394" s="93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2.75" customHeight="1" x14ac:dyDescent="0.3">
      <c r="A395" s="92"/>
      <c r="B395" s="92"/>
      <c r="C395" s="93"/>
      <c r="D395" s="93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2.75" customHeight="1" x14ac:dyDescent="0.3">
      <c r="A396" s="92"/>
      <c r="B396" s="92"/>
      <c r="C396" s="93"/>
      <c r="D396" s="93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2.75" customHeight="1" x14ac:dyDescent="0.3">
      <c r="A397" s="92"/>
      <c r="B397" s="92"/>
      <c r="C397" s="93"/>
      <c r="D397" s="93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2.75" customHeight="1" x14ac:dyDescent="0.3">
      <c r="A398" s="92"/>
      <c r="B398" s="92"/>
      <c r="C398" s="93"/>
      <c r="D398" s="93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2.75" customHeight="1" x14ac:dyDescent="0.3">
      <c r="A399" s="92"/>
      <c r="B399" s="92"/>
      <c r="C399" s="93"/>
      <c r="D399" s="93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2.75" customHeight="1" x14ac:dyDescent="0.3">
      <c r="A400" s="92"/>
      <c r="B400" s="92"/>
      <c r="C400" s="93"/>
      <c r="D400" s="93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2.75" customHeight="1" x14ac:dyDescent="0.3">
      <c r="A401" s="92"/>
      <c r="B401" s="92"/>
      <c r="C401" s="93"/>
      <c r="D401" s="93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2.75" customHeight="1" x14ac:dyDescent="0.3">
      <c r="A402" s="92"/>
      <c r="B402" s="92"/>
      <c r="C402" s="93"/>
      <c r="D402" s="93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2.75" customHeight="1" x14ac:dyDescent="0.3">
      <c r="A403" s="92"/>
      <c r="B403" s="92"/>
      <c r="C403" s="93"/>
      <c r="D403" s="93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2.75" customHeight="1" x14ac:dyDescent="0.3">
      <c r="A404" s="92"/>
      <c r="B404" s="92"/>
      <c r="C404" s="93"/>
      <c r="D404" s="93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2.75" customHeight="1" x14ac:dyDescent="0.3">
      <c r="A405" s="92"/>
      <c r="B405" s="92"/>
      <c r="C405" s="93"/>
      <c r="D405" s="93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2.75" customHeight="1" x14ac:dyDescent="0.3">
      <c r="A406" s="92"/>
      <c r="B406" s="92"/>
      <c r="C406" s="93"/>
      <c r="D406" s="93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2.75" customHeight="1" x14ac:dyDescent="0.3">
      <c r="A407" s="92"/>
      <c r="B407" s="92"/>
      <c r="C407" s="93"/>
      <c r="D407" s="93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2.75" customHeight="1" x14ac:dyDescent="0.3">
      <c r="A408" s="92"/>
      <c r="B408" s="92"/>
      <c r="C408" s="93"/>
      <c r="D408" s="93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2.75" customHeight="1" x14ac:dyDescent="0.3">
      <c r="A409" s="92"/>
      <c r="B409" s="92"/>
      <c r="C409" s="93"/>
      <c r="D409" s="93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2.75" customHeight="1" x14ac:dyDescent="0.3">
      <c r="A410" s="92"/>
      <c r="B410" s="92"/>
      <c r="C410" s="93"/>
      <c r="D410" s="93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2.75" customHeight="1" x14ac:dyDescent="0.3">
      <c r="A411" s="92"/>
      <c r="B411" s="92"/>
      <c r="C411" s="93"/>
      <c r="D411" s="93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2.75" customHeight="1" x14ac:dyDescent="0.3">
      <c r="A412" s="92"/>
      <c r="B412" s="92"/>
      <c r="C412" s="93"/>
      <c r="D412" s="93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2.75" customHeight="1" x14ac:dyDescent="0.3">
      <c r="A413" s="92"/>
      <c r="B413" s="92"/>
      <c r="C413" s="93"/>
      <c r="D413" s="93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2.75" customHeight="1" x14ac:dyDescent="0.3">
      <c r="A414" s="92"/>
      <c r="B414" s="92"/>
      <c r="C414" s="93"/>
      <c r="D414" s="93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2.75" customHeight="1" x14ac:dyDescent="0.3">
      <c r="A415" s="92"/>
      <c r="B415" s="92"/>
      <c r="C415" s="93"/>
      <c r="D415" s="93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2.75" customHeight="1" x14ac:dyDescent="0.3">
      <c r="A416" s="92"/>
      <c r="B416" s="92"/>
      <c r="C416" s="93"/>
      <c r="D416" s="93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2.75" customHeight="1" x14ac:dyDescent="0.3">
      <c r="A417" s="92"/>
      <c r="B417" s="92"/>
      <c r="C417" s="93"/>
      <c r="D417" s="93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2.75" customHeight="1" x14ac:dyDescent="0.3">
      <c r="A418" s="92"/>
      <c r="B418" s="92"/>
      <c r="C418" s="93"/>
      <c r="D418" s="93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2.75" customHeight="1" x14ac:dyDescent="0.3">
      <c r="A419" s="92"/>
      <c r="B419" s="92"/>
      <c r="C419" s="93"/>
      <c r="D419" s="93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2.75" customHeight="1" x14ac:dyDescent="0.3">
      <c r="A420" s="92"/>
      <c r="B420" s="92"/>
      <c r="C420" s="93"/>
      <c r="D420" s="93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2.75" customHeight="1" x14ac:dyDescent="0.3">
      <c r="A421" s="92"/>
      <c r="B421" s="92"/>
      <c r="C421" s="93"/>
      <c r="D421" s="93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2.75" customHeight="1" x14ac:dyDescent="0.3">
      <c r="A422" s="92"/>
      <c r="B422" s="92"/>
      <c r="C422" s="93"/>
      <c r="D422" s="93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2.75" customHeight="1" x14ac:dyDescent="0.3">
      <c r="A423" s="92"/>
      <c r="B423" s="92"/>
      <c r="C423" s="93"/>
      <c r="D423" s="93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2.75" customHeight="1" x14ac:dyDescent="0.3">
      <c r="A424" s="92"/>
      <c r="B424" s="92"/>
      <c r="C424" s="93"/>
      <c r="D424" s="93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2.75" customHeight="1" x14ac:dyDescent="0.3">
      <c r="A425" s="92"/>
      <c r="B425" s="92"/>
      <c r="C425" s="93"/>
      <c r="D425" s="93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2.75" customHeight="1" x14ac:dyDescent="0.3">
      <c r="A426" s="92"/>
      <c r="B426" s="92"/>
      <c r="C426" s="93"/>
      <c r="D426" s="93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2.75" customHeight="1" x14ac:dyDescent="0.3">
      <c r="A427" s="92"/>
      <c r="B427" s="92"/>
      <c r="C427" s="93"/>
      <c r="D427" s="93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2.75" customHeight="1" x14ac:dyDescent="0.3">
      <c r="A428" s="92"/>
      <c r="B428" s="92"/>
      <c r="C428" s="93"/>
      <c r="D428" s="93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2.75" customHeight="1" x14ac:dyDescent="0.3">
      <c r="A429" s="92"/>
      <c r="B429" s="92"/>
      <c r="C429" s="93"/>
      <c r="D429" s="93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2.75" customHeight="1" x14ac:dyDescent="0.3">
      <c r="A430" s="92"/>
      <c r="B430" s="92"/>
      <c r="C430" s="93"/>
      <c r="D430" s="93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2.75" customHeight="1" x14ac:dyDescent="0.3">
      <c r="A431" s="92"/>
      <c r="B431" s="92"/>
      <c r="C431" s="93"/>
      <c r="D431" s="93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2.75" customHeight="1" x14ac:dyDescent="0.3">
      <c r="A432" s="92"/>
      <c r="B432" s="92"/>
      <c r="C432" s="93"/>
      <c r="D432" s="93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2.75" customHeight="1" x14ac:dyDescent="0.3">
      <c r="A433" s="92"/>
      <c r="B433" s="92"/>
      <c r="C433" s="93"/>
      <c r="D433" s="93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2.75" customHeight="1" x14ac:dyDescent="0.3">
      <c r="A434" s="92"/>
      <c r="B434" s="92"/>
      <c r="C434" s="93"/>
      <c r="D434" s="93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2.75" customHeight="1" x14ac:dyDescent="0.3">
      <c r="A435" s="92"/>
      <c r="B435" s="92"/>
      <c r="C435" s="93"/>
      <c r="D435" s="93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2.75" customHeight="1" x14ac:dyDescent="0.3">
      <c r="A436" s="92"/>
      <c r="B436" s="92"/>
      <c r="C436" s="93"/>
      <c r="D436" s="93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2.75" customHeight="1" x14ac:dyDescent="0.3">
      <c r="A437" s="92"/>
      <c r="B437" s="92"/>
      <c r="C437" s="93"/>
      <c r="D437" s="93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2.75" customHeight="1" x14ac:dyDescent="0.3">
      <c r="A438" s="92"/>
      <c r="B438" s="92"/>
      <c r="C438" s="93"/>
      <c r="D438" s="93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2.75" customHeight="1" x14ac:dyDescent="0.3">
      <c r="A439" s="92"/>
      <c r="B439" s="92"/>
      <c r="C439" s="93"/>
      <c r="D439" s="93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2.75" customHeight="1" x14ac:dyDescent="0.3">
      <c r="A440" s="92"/>
      <c r="B440" s="92"/>
      <c r="C440" s="93"/>
      <c r="D440" s="93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2.75" customHeight="1" x14ac:dyDescent="0.3">
      <c r="A441" s="92"/>
      <c r="B441" s="92"/>
      <c r="C441" s="93"/>
      <c r="D441" s="93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2.75" customHeight="1" x14ac:dyDescent="0.3">
      <c r="A442" s="92"/>
      <c r="B442" s="92"/>
      <c r="C442" s="93"/>
      <c r="D442" s="93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2.75" customHeight="1" x14ac:dyDescent="0.3">
      <c r="A443" s="92"/>
      <c r="B443" s="92"/>
      <c r="C443" s="93"/>
      <c r="D443" s="93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2.75" customHeight="1" x14ac:dyDescent="0.3">
      <c r="A444" s="92"/>
      <c r="B444" s="92"/>
      <c r="C444" s="93"/>
      <c r="D444" s="93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2.75" customHeight="1" x14ac:dyDescent="0.3">
      <c r="A445" s="92"/>
      <c r="B445" s="92"/>
      <c r="C445" s="93"/>
      <c r="D445" s="93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2.75" customHeight="1" x14ac:dyDescent="0.3">
      <c r="A446" s="92"/>
      <c r="B446" s="92"/>
      <c r="C446" s="93"/>
      <c r="D446" s="93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2.75" customHeight="1" x14ac:dyDescent="0.3">
      <c r="A447" s="92"/>
      <c r="B447" s="92"/>
      <c r="C447" s="93"/>
      <c r="D447" s="93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2.75" customHeight="1" x14ac:dyDescent="0.3">
      <c r="A448" s="92"/>
      <c r="B448" s="92"/>
      <c r="C448" s="93"/>
      <c r="D448" s="93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2.75" customHeight="1" x14ac:dyDescent="0.3">
      <c r="A449" s="92"/>
      <c r="B449" s="92"/>
      <c r="C449" s="93"/>
      <c r="D449" s="93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2.75" customHeight="1" x14ac:dyDescent="0.3">
      <c r="A450" s="92"/>
      <c r="B450" s="92"/>
      <c r="C450" s="93"/>
      <c r="D450" s="93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2.75" customHeight="1" x14ac:dyDescent="0.3">
      <c r="A451" s="92"/>
      <c r="B451" s="92"/>
      <c r="C451" s="93"/>
      <c r="D451" s="93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2.75" customHeight="1" x14ac:dyDescent="0.3">
      <c r="A452" s="92"/>
      <c r="B452" s="92"/>
      <c r="C452" s="93"/>
      <c r="D452" s="93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2.75" customHeight="1" x14ac:dyDescent="0.3">
      <c r="A453" s="92"/>
      <c r="B453" s="92"/>
      <c r="C453" s="93"/>
      <c r="D453" s="93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2.75" customHeight="1" x14ac:dyDescent="0.3">
      <c r="A454" s="92"/>
      <c r="B454" s="92"/>
      <c r="C454" s="93"/>
      <c r="D454" s="93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2.75" customHeight="1" x14ac:dyDescent="0.3">
      <c r="A455" s="92"/>
      <c r="B455" s="92"/>
      <c r="C455" s="93"/>
      <c r="D455" s="93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2.75" customHeight="1" x14ac:dyDescent="0.3">
      <c r="A456" s="92"/>
      <c r="B456" s="92"/>
      <c r="C456" s="93"/>
      <c r="D456" s="93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2.75" customHeight="1" x14ac:dyDescent="0.3">
      <c r="A457" s="92"/>
      <c r="B457" s="92"/>
      <c r="C457" s="93"/>
      <c r="D457" s="93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2.75" customHeight="1" x14ac:dyDescent="0.3">
      <c r="A458" s="92"/>
      <c r="B458" s="92"/>
      <c r="C458" s="93"/>
      <c r="D458" s="93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2.75" customHeight="1" x14ac:dyDescent="0.3">
      <c r="A459" s="92"/>
      <c r="B459" s="92"/>
      <c r="C459" s="93"/>
      <c r="D459" s="93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2.75" customHeight="1" x14ac:dyDescent="0.3">
      <c r="A460" s="92"/>
      <c r="B460" s="92"/>
      <c r="C460" s="93"/>
      <c r="D460" s="93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2.75" customHeight="1" x14ac:dyDescent="0.3">
      <c r="A461" s="92"/>
      <c r="B461" s="92"/>
      <c r="C461" s="93"/>
      <c r="D461" s="93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2.75" customHeight="1" x14ac:dyDescent="0.3">
      <c r="A462" s="92"/>
      <c r="B462" s="92"/>
      <c r="C462" s="93"/>
      <c r="D462" s="93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2.75" customHeight="1" x14ac:dyDescent="0.3">
      <c r="A463" s="92"/>
      <c r="B463" s="92"/>
      <c r="C463" s="93"/>
      <c r="D463" s="93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2.75" customHeight="1" x14ac:dyDescent="0.3">
      <c r="A464" s="92"/>
      <c r="B464" s="92"/>
      <c r="C464" s="93"/>
      <c r="D464" s="93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2.75" customHeight="1" x14ac:dyDescent="0.3">
      <c r="A465" s="92"/>
      <c r="B465" s="92"/>
      <c r="C465" s="93"/>
      <c r="D465" s="93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2.75" customHeight="1" x14ac:dyDescent="0.3">
      <c r="A466" s="92"/>
      <c r="B466" s="92"/>
      <c r="C466" s="93"/>
      <c r="D466" s="93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2.75" customHeight="1" x14ac:dyDescent="0.3">
      <c r="A467" s="92"/>
      <c r="B467" s="92"/>
      <c r="C467" s="93"/>
      <c r="D467" s="93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2.75" customHeight="1" x14ac:dyDescent="0.3">
      <c r="A468" s="92"/>
      <c r="B468" s="92"/>
      <c r="C468" s="93"/>
      <c r="D468" s="93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2.75" customHeight="1" x14ac:dyDescent="0.3">
      <c r="A469" s="92"/>
      <c r="B469" s="92"/>
      <c r="C469" s="93"/>
      <c r="D469" s="93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2.75" customHeight="1" x14ac:dyDescent="0.3">
      <c r="A470" s="92"/>
      <c r="B470" s="92"/>
      <c r="C470" s="93"/>
      <c r="D470" s="93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2.75" customHeight="1" x14ac:dyDescent="0.3">
      <c r="A471" s="92"/>
      <c r="B471" s="92"/>
      <c r="C471" s="93"/>
      <c r="D471" s="93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2.75" customHeight="1" x14ac:dyDescent="0.3">
      <c r="A472" s="92"/>
      <c r="B472" s="92"/>
      <c r="C472" s="93"/>
      <c r="D472" s="93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2.75" customHeight="1" x14ac:dyDescent="0.3">
      <c r="A473" s="92"/>
      <c r="B473" s="92"/>
      <c r="C473" s="93"/>
      <c r="D473" s="93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2.75" customHeight="1" x14ac:dyDescent="0.3">
      <c r="A474" s="92"/>
      <c r="B474" s="92"/>
      <c r="C474" s="93"/>
      <c r="D474" s="93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2.75" customHeight="1" x14ac:dyDescent="0.3">
      <c r="A475" s="92"/>
      <c r="B475" s="92"/>
      <c r="C475" s="93"/>
      <c r="D475" s="93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2.75" customHeight="1" x14ac:dyDescent="0.3">
      <c r="A476" s="92"/>
      <c r="B476" s="92"/>
      <c r="C476" s="93"/>
      <c r="D476" s="93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2.75" customHeight="1" x14ac:dyDescent="0.3">
      <c r="A477" s="92"/>
      <c r="B477" s="92"/>
      <c r="C477" s="93"/>
      <c r="D477" s="93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2.75" customHeight="1" x14ac:dyDescent="0.3">
      <c r="A478" s="92"/>
      <c r="B478" s="92"/>
      <c r="C478" s="93"/>
      <c r="D478" s="93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2.75" customHeight="1" x14ac:dyDescent="0.3">
      <c r="A479" s="92"/>
      <c r="B479" s="92"/>
      <c r="C479" s="93"/>
      <c r="D479" s="93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2.75" customHeight="1" x14ac:dyDescent="0.3">
      <c r="A480" s="92"/>
      <c r="B480" s="92"/>
      <c r="C480" s="93"/>
      <c r="D480" s="93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2.75" customHeight="1" x14ac:dyDescent="0.3">
      <c r="A481" s="92"/>
      <c r="B481" s="92"/>
      <c r="C481" s="93"/>
      <c r="D481" s="93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2.75" customHeight="1" x14ac:dyDescent="0.3">
      <c r="A482" s="92"/>
      <c r="B482" s="92"/>
      <c r="C482" s="93"/>
      <c r="D482" s="93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2.75" customHeight="1" x14ac:dyDescent="0.3">
      <c r="A483" s="92"/>
      <c r="B483" s="92"/>
      <c r="C483" s="93"/>
      <c r="D483" s="93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2.75" customHeight="1" x14ac:dyDescent="0.3">
      <c r="A484" s="92"/>
      <c r="B484" s="92"/>
      <c r="C484" s="93"/>
      <c r="D484" s="93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2.75" customHeight="1" x14ac:dyDescent="0.3">
      <c r="A485" s="92"/>
      <c r="B485" s="92"/>
      <c r="C485" s="93"/>
      <c r="D485" s="93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2.75" customHeight="1" x14ac:dyDescent="0.3">
      <c r="A486" s="92"/>
      <c r="B486" s="92"/>
      <c r="C486" s="93"/>
      <c r="D486" s="93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2.75" customHeight="1" x14ac:dyDescent="0.3">
      <c r="A487" s="92"/>
      <c r="B487" s="92"/>
      <c r="C487" s="93"/>
      <c r="D487" s="93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2.75" customHeight="1" x14ac:dyDescent="0.3">
      <c r="A488" s="92"/>
      <c r="B488" s="92"/>
      <c r="C488" s="93"/>
      <c r="D488" s="93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2.75" customHeight="1" x14ac:dyDescent="0.3">
      <c r="A489" s="92"/>
      <c r="B489" s="92"/>
      <c r="C489" s="93"/>
      <c r="D489" s="93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2.75" customHeight="1" x14ac:dyDescent="0.3">
      <c r="A490" s="92"/>
      <c r="B490" s="92"/>
      <c r="C490" s="93"/>
      <c r="D490" s="93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2.75" customHeight="1" x14ac:dyDescent="0.3">
      <c r="A491" s="92"/>
      <c r="B491" s="92"/>
      <c r="C491" s="93"/>
      <c r="D491" s="93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2.75" customHeight="1" x14ac:dyDescent="0.3">
      <c r="A492" s="92"/>
      <c r="B492" s="92"/>
      <c r="C492" s="93"/>
      <c r="D492" s="93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2.75" customHeight="1" x14ac:dyDescent="0.3">
      <c r="A493" s="92"/>
      <c r="B493" s="92"/>
      <c r="C493" s="93"/>
      <c r="D493" s="93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2.75" customHeight="1" x14ac:dyDescent="0.3">
      <c r="A494" s="92"/>
      <c r="B494" s="92"/>
      <c r="C494" s="93"/>
      <c r="D494" s="93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2.75" customHeight="1" x14ac:dyDescent="0.3">
      <c r="A495" s="92"/>
      <c r="B495" s="92"/>
      <c r="C495" s="93"/>
      <c r="D495" s="93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2.75" customHeight="1" x14ac:dyDescent="0.3">
      <c r="A496" s="92"/>
      <c r="B496" s="92"/>
      <c r="C496" s="93"/>
      <c r="D496" s="93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2.75" customHeight="1" x14ac:dyDescent="0.3">
      <c r="A497" s="92"/>
      <c r="B497" s="92"/>
      <c r="C497" s="93"/>
      <c r="D497" s="93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2.75" customHeight="1" x14ac:dyDescent="0.3">
      <c r="A498" s="92"/>
      <c r="B498" s="92"/>
      <c r="C498" s="93"/>
      <c r="D498" s="93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2.75" customHeight="1" x14ac:dyDescent="0.3">
      <c r="A499" s="92"/>
      <c r="B499" s="92"/>
      <c r="C499" s="93"/>
      <c r="D499" s="93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2.75" customHeight="1" x14ac:dyDescent="0.3">
      <c r="A500" s="92"/>
      <c r="B500" s="92"/>
      <c r="C500" s="93"/>
      <c r="D500" s="93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2.75" customHeight="1" x14ac:dyDescent="0.3">
      <c r="A501" s="92"/>
      <c r="B501" s="92"/>
      <c r="C501" s="93"/>
      <c r="D501" s="93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2.75" customHeight="1" x14ac:dyDescent="0.3">
      <c r="A502" s="92"/>
      <c r="B502" s="92"/>
      <c r="C502" s="93"/>
      <c r="D502" s="93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2.75" customHeight="1" x14ac:dyDescent="0.3">
      <c r="A503" s="92"/>
      <c r="B503" s="92"/>
      <c r="C503" s="93"/>
      <c r="D503" s="93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2.75" customHeight="1" x14ac:dyDescent="0.3">
      <c r="A504" s="92"/>
      <c r="B504" s="92"/>
      <c r="C504" s="93"/>
      <c r="D504" s="93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2.75" customHeight="1" x14ac:dyDescent="0.3">
      <c r="A505" s="92"/>
      <c r="B505" s="92"/>
      <c r="C505" s="93"/>
      <c r="D505" s="93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2.75" customHeight="1" x14ac:dyDescent="0.3">
      <c r="A506" s="92"/>
      <c r="B506" s="92"/>
      <c r="C506" s="93"/>
      <c r="D506" s="93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2.75" customHeight="1" x14ac:dyDescent="0.3">
      <c r="A507" s="92"/>
      <c r="B507" s="92"/>
      <c r="C507" s="93"/>
      <c r="D507" s="93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2.75" customHeight="1" x14ac:dyDescent="0.3">
      <c r="A508" s="92"/>
      <c r="B508" s="92"/>
      <c r="C508" s="93"/>
      <c r="D508" s="93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2.75" customHeight="1" x14ac:dyDescent="0.3">
      <c r="A509" s="92"/>
      <c r="B509" s="92"/>
      <c r="C509" s="93"/>
      <c r="D509" s="93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2.75" customHeight="1" x14ac:dyDescent="0.3">
      <c r="A510" s="92"/>
      <c r="B510" s="92"/>
      <c r="C510" s="93"/>
      <c r="D510" s="93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2.75" customHeight="1" x14ac:dyDescent="0.3">
      <c r="A511" s="92"/>
      <c r="B511" s="92"/>
      <c r="C511" s="93"/>
      <c r="D511" s="93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2.75" customHeight="1" x14ac:dyDescent="0.3">
      <c r="A512" s="92"/>
      <c r="B512" s="92"/>
      <c r="C512" s="93"/>
      <c r="D512" s="93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2.75" customHeight="1" x14ac:dyDescent="0.3">
      <c r="A513" s="92"/>
      <c r="B513" s="92"/>
      <c r="C513" s="93"/>
      <c r="D513" s="93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2.75" customHeight="1" x14ac:dyDescent="0.3">
      <c r="A514" s="92"/>
      <c r="B514" s="92"/>
      <c r="C514" s="93"/>
      <c r="D514" s="93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2.75" customHeight="1" x14ac:dyDescent="0.3">
      <c r="A515" s="92"/>
      <c r="B515" s="92"/>
      <c r="C515" s="93"/>
      <c r="D515" s="93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2.75" customHeight="1" x14ac:dyDescent="0.3">
      <c r="A516" s="92"/>
      <c r="B516" s="92"/>
      <c r="C516" s="93"/>
      <c r="D516" s="93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2.75" customHeight="1" x14ac:dyDescent="0.3">
      <c r="A517" s="92"/>
      <c r="B517" s="92"/>
      <c r="C517" s="93"/>
      <c r="D517" s="93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2.75" customHeight="1" x14ac:dyDescent="0.3">
      <c r="A518" s="92"/>
      <c r="B518" s="92"/>
      <c r="C518" s="93"/>
      <c r="D518" s="93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2.75" customHeight="1" x14ac:dyDescent="0.3">
      <c r="A519" s="92"/>
      <c r="B519" s="92"/>
      <c r="C519" s="93"/>
      <c r="D519" s="93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2.75" customHeight="1" x14ac:dyDescent="0.3">
      <c r="A520" s="92"/>
      <c r="B520" s="92"/>
      <c r="C520" s="93"/>
      <c r="D520" s="93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2.75" customHeight="1" x14ac:dyDescent="0.3">
      <c r="A521" s="92"/>
      <c r="B521" s="92"/>
      <c r="C521" s="93"/>
      <c r="D521" s="93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2.75" customHeight="1" x14ac:dyDescent="0.3">
      <c r="A522" s="92"/>
      <c r="B522" s="92"/>
      <c r="C522" s="93"/>
      <c r="D522" s="93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2.75" customHeight="1" x14ac:dyDescent="0.3">
      <c r="A523" s="92"/>
      <c r="B523" s="92"/>
      <c r="C523" s="93"/>
      <c r="D523" s="93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2.75" customHeight="1" x14ac:dyDescent="0.3">
      <c r="A524" s="92"/>
      <c r="B524" s="92"/>
      <c r="C524" s="93"/>
      <c r="D524" s="93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2.75" customHeight="1" x14ac:dyDescent="0.3">
      <c r="A525" s="92"/>
      <c r="B525" s="92"/>
      <c r="C525" s="93"/>
      <c r="D525" s="93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2.75" customHeight="1" x14ac:dyDescent="0.3">
      <c r="A526" s="92"/>
      <c r="B526" s="92"/>
      <c r="C526" s="93"/>
      <c r="D526" s="93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2.75" customHeight="1" x14ac:dyDescent="0.3">
      <c r="A527" s="92"/>
      <c r="B527" s="92"/>
      <c r="C527" s="93"/>
      <c r="D527" s="93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2.75" customHeight="1" x14ac:dyDescent="0.3">
      <c r="A528" s="92"/>
      <c r="B528" s="92"/>
      <c r="C528" s="93"/>
      <c r="D528" s="93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2.75" customHeight="1" x14ac:dyDescent="0.3">
      <c r="A529" s="92"/>
      <c r="B529" s="92"/>
      <c r="C529" s="93"/>
      <c r="D529" s="93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2.75" customHeight="1" x14ac:dyDescent="0.3">
      <c r="A530" s="92"/>
      <c r="B530" s="92"/>
      <c r="C530" s="93"/>
      <c r="D530" s="93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2.75" customHeight="1" x14ac:dyDescent="0.3">
      <c r="A531" s="92"/>
      <c r="B531" s="92"/>
      <c r="C531" s="93"/>
      <c r="D531" s="93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2.75" customHeight="1" x14ac:dyDescent="0.3">
      <c r="A532" s="92"/>
      <c r="B532" s="92"/>
      <c r="C532" s="93"/>
      <c r="D532" s="93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2.75" customHeight="1" x14ac:dyDescent="0.3">
      <c r="A533" s="92"/>
      <c r="B533" s="92"/>
      <c r="C533" s="93"/>
      <c r="D533" s="93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2.75" customHeight="1" x14ac:dyDescent="0.3">
      <c r="A534" s="92"/>
      <c r="B534" s="92"/>
      <c r="C534" s="93"/>
      <c r="D534" s="93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2.75" customHeight="1" x14ac:dyDescent="0.3">
      <c r="A535" s="92"/>
      <c r="B535" s="92"/>
      <c r="C535" s="93"/>
      <c r="D535" s="93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2.75" customHeight="1" x14ac:dyDescent="0.3">
      <c r="A536" s="92"/>
      <c r="B536" s="92"/>
      <c r="C536" s="93"/>
      <c r="D536" s="93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2.75" customHeight="1" x14ac:dyDescent="0.3">
      <c r="A537" s="92"/>
      <c r="B537" s="92"/>
      <c r="C537" s="93"/>
      <c r="D537" s="93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2.75" customHeight="1" x14ac:dyDescent="0.3">
      <c r="A538" s="92"/>
      <c r="B538" s="92"/>
      <c r="C538" s="93"/>
      <c r="D538" s="93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2.75" customHeight="1" x14ac:dyDescent="0.3">
      <c r="A539" s="92"/>
      <c r="B539" s="92"/>
      <c r="C539" s="93"/>
      <c r="D539" s="93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2.75" customHeight="1" x14ac:dyDescent="0.3">
      <c r="A540" s="92"/>
      <c r="B540" s="92"/>
      <c r="C540" s="93"/>
      <c r="D540" s="93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2.75" customHeight="1" x14ac:dyDescent="0.3">
      <c r="A541" s="92"/>
      <c r="B541" s="92"/>
      <c r="C541" s="93"/>
      <c r="D541" s="93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2.75" customHeight="1" x14ac:dyDescent="0.3">
      <c r="A542" s="92"/>
      <c r="B542" s="92"/>
      <c r="C542" s="93"/>
      <c r="D542" s="93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2.75" customHeight="1" x14ac:dyDescent="0.3">
      <c r="A543" s="92"/>
      <c r="B543" s="92"/>
      <c r="C543" s="93"/>
      <c r="D543" s="93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2.75" customHeight="1" x14ac:dyDescent="0.3">
      <c r="A544" s="92"/>
      <c r="B544" s="92"/>
      <c r="C544" s="93"/>
      <c r="D544" s="93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2.75" customHeight="1" x14ac:dyDescent="0.3">
      <c r="A545" s="92"/>
      <c r="B545" s="92"/>
      <c r="C545" s="93"/>
      <c r="D545" s="93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2.75" customHeight="1" x14ac:dyDescent="0.3">
      <c r="A546" s="92"/>
      <c r="B546" s="92"/>
      <c r="C546" s="93"/>
      <c r="D546" s="93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2.75" customHeight="1" x14ac:dyDescent="0.3">
      <c r="A547" s="92"/>
      <c r="B547" s="92"/>
      <c r="C547" s="93"/>
      <c r="D547" s="93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2.75" customHeight="1" x14ac:dyDescent="0.3">
      <c r="A548" s="92"/>
      <c r="B548" s="92"/>
      <c r="C548" s="93"/>
      <c r="D548" s="93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2.75" customHeight="1" x14ac:dyDescent="0.3">
      <c r="A549" s="92"/>
      <c r="B549" s="92"/>
      <c r="C549" s="93"/>
      <c r="D549" s="93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2.75" customHeight="1" x14ac:dyDescent="0.3">
      <c r="A550" s="92"/>
      <c r="B550" s="92"/>
      <c r="C550" s="93"/>
      <c r="D550" s="93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2.75" customHeight="1" x14ac:dyDescent="0.3">
      <c r="A551" s="92"/>
      <c r="B551" s="92"/>
      <c r="C551" s="93"/>
      <c r="D551" s="93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2.75" customHeight="1" x14ac:dyDescent="0.3">
      <c r="A552" s="92"/>
      <c r="B552" s="92"/>
      <c r="C552" s="93"/>
      <c r="D552" s="93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2.75" customHeight="1" x14ac:dyDescent="0.3">
      <c r="A553" s="92"/>
      <c r="B553" s="92"/>
      <c r="C553" s="93"/>
      <c r="D553" s="93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2.75" customHeight="1" x14ac:dyDescent="0.3">
      <c r="A554" s="92"/>
      <c r="B554" s="92"/>
      <c r="C554" s="93"/>
      <c r="D554" s="93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2.75" customHeight="1" x14ac:dyDescent="0.3">
      <c r="A555" s="92"/>
      <c r="B555" s="92"/>
      <c r="C555" s="93"/>
      <c r="D555" s="93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2.75" customHeight="1" x14ac:dyDescent="0.3">
      <c r="A556" s="92"/>
      <c r="B556" s="92"/>
      <c r="C556" s="93"/>
      <c r="D556" s="93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2.75" customHeight="1" x14ac:dyDescent="0.3">
      <c r="A557" s="92"/>
      <c r="B557" s="92"/>
      <c r="C557" s="93"/>
      <c r="D557" s="93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2.75" customHeight="1" x14ac:dyDescent="0.3">
      <c r="A558" s="92"/>
      <c r="B558" s="92"/>
      <c r="C558" s="93"/>
      <c r="D558" s="93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2.75" customHeight="1" x14ac:dyDescent="0.3">
      <c r="A559" s="92"/>
      <c r="B559" s="92"/>
      <c r="C559" s="93"/>
      <c r="D559" s="93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2.75" customHeight="1" x14ac:dyDescent="0.3">
      <c r="A560" s="92"/>
      <c r="B560" s="92"/>
      <c r="C560" s="93"/>
      <c r="D560" s="93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2.75" customHeight="1" x14ac:dyDescent="0.3">
      <c r="A561" s="92"/>
      <c r="B561" s="92"/>
      <c r="C561" s="93"/>
      <c r="D561" s="93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2.75" customHeight="1" x14ac:dyDescent="0.3">
      <c r="A562" s="92"/>
      <c r="B562" s="92"/>
      <c r="C562" s="93"/>
      <c r="D562" s="93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2.75" customHeight="1" x14ac:dyDescent="0.3">
      <c r="A563" s="92"/>
      <c r="B563" s="92"/>
      <c r="C563" s="93"/>
      <c r="D563" s="93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2.75" customHeight="1" x14ac:dyDescent="0.3">
      <c r="A564" s="92"/>
      <c r="B564" s="92"/>
      <c r="C564" s="93"/>
      <c r="D564" s="93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2.75" customHeight="1" x14ac:dyDescent="0.3">
      <c r="A565" s="92"/>
      <c r="B565" s="92"/>
      <c r="C565" s="93"/>
      <c r="D565" s="93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2.75" customHeight="1" x14ac:dyDescent="0.3">
      <c r="A566" s="92"/>
      <c r="B566" s="92"/>
      <c r="C566" s="93"/>
      <c r="D566" s="93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2.75" customHeight="1" x14ac:dyDescent="0.3">
      <c r="A567" s="92"/>
      <c r="B567" s="92"/>
      <c r="C567" s="93"/>
      <c r="D567" s="93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2.75" customHeight="1" x14ac:dyDescent="0.3">
      <c r="A568" s="92"/>
      <c r="B568" s="92"/>
      <c r="C568" s="93"/>
      <c r="D568" s="93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2.75" customHeight="1" x14ac:dyDescent="0.3">
      <c r="A569" s="92"/>
      <c r="B569" s="92"/>
      <c r="C569" s="93"/>
      <c r="D569" s="93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2.75" customHeight="1" x14ac:dyDescent="0.3">
      <c r="A570" s="92"/>
      <c r="B570" s="92"/>
      <c r="C570" s="93"/>
      <c r="D570" s="93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2.75" customHeight="1" x14ac:dyDescent="0.3">
      <c r="A571" s="92"/>
      <c r="B571" s="92"/>
      <c r="C571" s="93"/>
      <c r="D571" s="93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2.75" customHeight="1" x14ac:dyDescent="0.3">
      <c r="A572" s="92"/>
      <c r="B572" s="92"/>
      <c r="C572" s="93"/>
      <c r="D572" s="93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2.75" customHeight="1" x14ac:dyDescent="0.3">
      <c r="A573" s="92"/>
      <c r="B573" s="92"/>
      <c r="C573" s="93"/>
      <c r="D573" s="93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2.75" customHeight="1" x14ac:dyDescent="0.3">
      <c r="A574" s="92"/>
      <c r="B574" s="92"/>
      <c r="C574" s="93"/>
      <c r="D574" s="93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2.75" customHeight="1" x14ac:dyDescent="0.3">
      <c r="A575" s="92"/>
      <c r="B575" s="92"/>
      <c r="C575" s="93"/>
      <c r="D575" s="93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2.75" customHeight="1" x14ac:dyDescent="0.3">
      <c r="A576" s="92"/>
      <c r="B576" s="92"/>
      <c r="C576" s="93"/>
      <c r="D576" s="93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2.75" customHeight="1" x14ac:dyDescent="0.3">
      <c r="A577" s="92"/>
      <c r="B577" s="92"/>
      <c r="C577" s="93"/>
      <c r="D577" s="93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2.75" customHeight="1" x14ac:dyDescent="0.3">
      <c r="A578" s="92"/>
      <c r="B578" s="92"/>
      <c r="C578" s="93"/>
      <c r="D578" s="93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2.75" customHeight="1" x14ac:dyDescent="0.3">
      <c r="A579" s="92"/>
      <c r="B579" s="92"/>
      <c r="C579" s="93"/>
      <c r="D579" s="93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2.75" customHeight="1" x14ac:dyDescent="0.3">
      <c r="A580" s="92"/>
      <c r="B580" s="92"/>
      <c r="C580" s="93"/>
      <c r="D580" s="93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2.75" customHeight="1" x14ac:dyDescent="0.3">
      <c r="A581" s="92"/>
      <c r="B581" s="92"/>
      <c r="C581" s="93"/>
      <c r="D581" s="93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2.75" customHeight="1" x14ac:dyDescent="0.3">
      <c r="A582" s="92"/>
      <c r="B582" s="92"/>
      <c r="C582" s="93"/>
      <c r="D582" s="93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2.75" customHeight="1" x14ac:dyDescent="0.3">
      <c r="A583" s="92"/>
      <c r="B583" s="92"/>
      <c r="C583" s="93"/>
      <c r="D583" s="93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2.75" customHeight="1" x14ac:dyDescent="0.3">
      <c r="A584" s="92"/>
      <c r="B584" s="92"/>
      <c r="C584" s="93"/>
      <c r="D584" s="93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2.75" customHeight="1" x14ac:dyDescent="0.3">
      <c r="A585" s="92"/>
      <c r="B585" s="92"/>
      <c r="C585" s="93"/>
      <c r="D585" s="93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2.75" customHeight="1" x14ac:dyDescent="0.3">
      <c r="A586" s="92"/>
      <c r="B586" s="92"/>
      <c r="C586" s="93"/>
      <c r="D586" s="93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2.75" customHeight="1" x14ac:dyDescent="0.3">
      <c r="A587" s="92"/>
      <c r="B587" s="92"/>
      <c r="C587" s="93"/>
      <c r="D587" s="93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2.75" customHeight="1" x14ac:dyDescent="0.3">
      <c r="A588" s="92"/>
      <c r="B588" s="92"/>
      <c r="C588" s="93"/>
      <c r="D588" s="93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2.75" customHeight="1" x14ac:dyDescent="0.3">
      <c r="A589" s="92"/>
      <c r="B589" s="92"/>
      <c r="C589" s="93"/>
      <c r="D589" s="93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2.75" customHeight="1" x14ac:dyDescent="0.3">
      <c r="A590" s="92"/>
      <c r="B590" s="92"/>
      <c r="C590" s="93"/>
      <c r="D590" s="93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2.75" customHeight="1" x14ac:dyDescent="0.3">
      <c r="A591" s="92"/>
      <c r="B591" s="92"/>
      <c r="C591" s="93"/>
      <c r="D591" s="93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2.75" customHeight="1" x14ac:dyDescent="0.3">
      <c r="A592" s="92"/>
      <c r="B592" s="92"/>
      <c r="C592" s="93"/>
      <c r="D592" s="93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2.75" customHeight="1" x14ac:dyDescent="0.3">
      <c r="A593" s="92"/>
      <c r="B593" s="92"/>
      <c r="C593" s="93"/>
      <c r="D593" s="93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2.75" customHeight="1" x14ac:dyDescent="0.3">
      <c r="A594" s="92"/>
      <c r="B594" s="92"/>
      <c r="C594" s="93"/>
      <c r="D594" s="93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2.75" customHeight="1" x14ac:dyDescent="0.3">
      <c r="A595" s="92"/>
      <c r="B595" s="92"/>
      <c r="C595" s="93"/>
      <c r="D595" s="93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2.75" customHeight="1" x14ac:dyDescent="0.3">
      <c r="A596" s="92"/>
      <c r="B596" s="92"/>
      <c r="C596" s="93"/>
      <c r="D596" s="93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2.75" customHeight="1" x14ac:dyDescent="0.3">
      <c r="A597" s="92"/>
      <c r="B597" s="92"/>
      <c r="C597" s="93"/>
      <c r="D597" s="93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2.75" customHeight="1" x14ac:dyDescent="0.3">
      <c r="A598" s="92"/>
      <c r="B598" s="92"/>
      <c r="C598" s="93"/>
      <c r="D598" s="93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2.75" customHeight="1" x14ac:dyDescent="0.3">
      <c r="A599" s="92"/>
      <c r="B599" s="92"/>
      <c r="C599" s="93"/>
      <c r="D599" s="93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2.75" customHeight="1" x14ac:dyDescent="0.3">
      <c r="A600" s="92"/>
      <c r="B600" s="92"/>
      <c r="C600" s="93"/>
      <c r="D600" s="93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2.75" customHeight="1" x14ac:dyDescent="0.3">
      <c r="A601" s="92"/>
      <c r="B601" s="92"/>
      <c r="C601" s="93"/>
      <c r="D601" s="93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2.75" customHeight="1" x14ac:dyDescent="0.3">
      <c r="A602" s="92"/>
      <c r="B602" s="92"/>
      <c r="C602" s="93"/>
      <c r="D602" s="93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2.75" customHeight="1" x14ac:dyDescent="0.3">
      <c r="A603" s="92"/>
      <c r="B603" s="92"/>
      <c r="C603" s="93"/>
      <c r="D603" s="93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2.75" customHeight="1" x14ac:dyDescent="0.3">
      <c r="A604" s="92"/>
      <c r="B604" s="92"/>
      <c r="C604" s="93"/>
      <c r="D604" s="93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2.75" customHeight="1" x14ac:dyDescent="0.3">
      <c r="A605" s="92"/>
      <c r="B605" s="92"/>
      <c r="C605" s="93"/>
      <c r="D605" s="93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2.75" customHeight="1" x14ac:dyDescent="0.3">
      <c r="A606" s="92"/>
      <c r="B606" s="92"/>
      <c r="C606" s="93"/>
      <c r="D606" s="93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2.75" customHeight="1" x14ac:dyDescent="0.3">
      <c r="A607" s="92"/>
      <c r="B607" s="92"/>
      <c r="C607" s="93"/>
      <c r="D607" s="93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2.75" customHeight="1" x14ac:dyDescent="0.3">
      <c r="A608" s="92"/>
      <c r="B608" s="92"/>
      <c r="C608" s="93"/>
      <c r="D608" s="93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2.75" customHeight="1" x14ac:dyDescent="0.3">
      <c r="A609" s="92"/>
      <c r="B609" s="92"/>
      <c r="C609" s="93"/>
      <c r="D609" s="93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2.75" customHeight="1" x14ac:dyDescent="0.3">
      <c r="A610" s="92"/>
      <c r="B610" s="92"/>
      <c r="C610" s="93"/>
      <c r="D610" s="93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2.75" customHeight="1" x14ac:dyDescent="0.3">
      <c r="A611" s="92"/>
      <c r="B611" s="92"/>
      <c r="C611" s="93"/>
      <c r="D611" s="93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2.75" customHeight="1" x14ac:dyDescent="0.3">
      <c r="A612" s="92"/>
      <c r="B612" s="92"/>
      <c r="C612" s="93"/>
      <c r="D612" s="93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2.75" customHeight="1" x14ac:dyDescent="0.3">
      <c r="A613" s="92"/>
      <c r="B613" s="92"/>
      <c r="C613" s="93"/>
      <c r="D613" s="93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2.75" customHeight="1" x14ac:dyDescent="0.3">
      <c r="A614" s="92"/>
      <c r="B614" s="92"/>
      <c r="C614" s="93"/>
      <c r="D614" s="93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2.75" customHeight="1" x14ac:dyDescent="0.3">
      <c r="A615" s="92"/>
      <c r="B615" s="92"/>
      <c r="C615" s="93"/>
      <c r="D615" s="93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2.75" customHeight="1" x14ac:dyDescent="0.3">
      <c r="A616" s="92"/>
      <c r="B616" s="92"/>
      <c r="C616" s="93"/>
      <c r="D616" s="93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2.75" customHeight="1" x14ac:dyDescent="0.3">
      <c r="A617" s="92"/>
      <c r="B617" s="92"/>
      <c r="C617" s="93"/>
      <c r="D617" s="93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2.75" customHeight="1" x14ac:dyDescent="0.3">
      <c r="A618" s="92"/>
      <c r="B618" s="92"/>
      <c r="C618" s="93"/>
      <c r="D618" s="93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2.75" customHeight="1" x14ac:dyDescent="0.3">
      <c r="A619" s="92"/>
      <c r="B619" s="92"/>
      <c r="C619" s="93"/>
      <c r="D619" s="93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2.75" customHeight="1" x14ac:dyDescent="0.3">
      <c r="A620" s="92"/>
      <c r="B620" s="92"/>
      <c r="C620" s="93"/>
      <c r="D620" s="93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2.75" customHeight="1" x14ac:dyDescent="0.3">
      <c r="A621" s="92"/>
      <c r="B621" s="92"/>
      <c r="C621" s="93"/>
      <c r="D621" s="93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2.75" customHeight="1" x14ac:dyDescent="0.3">
      <c r="A622" s="92"/>
      <c r="B622" s="92"/>
      <c r="C622" s="93"/>
      <c r="D622" s="93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2.75" customHeight="1" x14ac:dyDescent="0.3">
      <c r="A623" s="92"/>
      <c r="B623" s="92"/>
      <c r="C623" s="93"/>
      <c r="D623" s="93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2.75" customHeight="1" x14ac:dyDescent="0.3">
      <c r="A624" s="92"/>
      <c r="B624" s="92"/>
      <c r="C624" s="93"/>
      <c r="D624" s="93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2.75" customHeight="1" x14ac:dyDescent="0.3">
      <c r="A625" s="92"/>
      <c r="B625" s="92"/>
      <c r="C625" s="93"/>
      <c r="D625" s="93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2.75" customHeight="1" x14ac:dyDescent="0.3">
      <c r="A626" s="92"/>
      <c r="B626" s="92"/>
      <c r="C626" s="93"/>
      <c r="D626" s="93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2.75" customHeight="1" x14ac:dyDescent="0.3">
      <c r="A627" s="92"/>
      <c r="B627" s="92"/>
      <c r="C627" s="93"/>
      <c r="D627" s="93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2.75" customHeight="1" x14ac:dyDescent="0.3">
      <c r="A628" s="92"/>
      <c r="B628" s="92"/>
      <c r="C628" s="93"/>
      <c r="D628" s="93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2.75" customHeight="1" x14ac:dyDescent="0.3">
      <c r="A629" s="92"/>
      <c r="B629" s="92"/>
      <c r="C629" s="93"/>
      <c r="D629" s="93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2.75" customHeight="1" x14ac:dyDescent="0.3">
      <c r="A630" s="92"/>
      <c r="B630" s="92"/>
      <c r="C630" s="93"/>
      <c r="D630" s="93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2.75" customHeight="1" x14ac:dyDescent="0.3">
      <c r="A631" s="92"/>
      <c r="B631" s="92"/>
      <c r="C631" s="93"/>
      <c r="D631" s="93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2.75" customHeight="1" x14ac:dyDescent="0.3">
      <c r="A632" s="92"/>
      <c r="B632" s="92"/>
      <c r="C632" s="93"/>
      <c r="D632" s="93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2.75" customHeight="1" x14ac:dyDescent="0.3">
      <c r="A633" s="92"/>
      <c r="B633" s="92"/>
      <c r="C633" s="93"/>
      <c r="D633" s="93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2.75" customHeight="1" x14ac:dyDescent="0.3">
      <c r="A634" s="92"/>
      <c r="B634" s="92"/>
      <c r="C634" s="93"/>
      <c r="D634" s="93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2.75" customHeight="1" x14ac:dyDescent="0.3">
      <c r="A635" s="92"/>
      <c r="B635" s="92"/>
      <c r="C635" s="93"/>
      <c r="D635" s="93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2.75" customHeight="1" x14ac:dyDescent="0.3">
      <c r="A636" s="92"/>
      <c r="B636" s="92"/>
      <c r="C636" s="93"/>
      <c r="D636" s="93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2.75" customHeight="1" x14ac:dyDescent="0.3">
      <c r="A637" s="92"/>
      <c r="B637" s="92"/>
      <c r="C637" s="93"/>
      <c r="D637" s="93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2.75" customHeight="1" x14ac:dyDescent="0.3">
      <c r="A638" s="92"/>
      <c r="B638" s="92"/>
      <c r="C638" s="93"/>
      <c r="D638" s="93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2.75" customHeight="1" x14ac:dyDescent="0.3">
      <c r="A639" s="92"/>
      <c r="B639" s="92"/>
      <c r="C639" s="93"/>
      <c r="D639" s="93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2.75" customHeight="1" x14ac:dyDescent="0.3">
      <c r="A640" s="92"/>
      <c r="B640" s="92"/>
      <c r="C640" s="93"/>
      <c r="D640" s="93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2.75" customHeight="1" x14ac:dyDescent="0.3">
      <c r="A641" s="92"/>
      <c r="B641" s="92"/>
      <c r="C641" s="93"/>
      <c r="D641" s="93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2.75" customHeight="1" x14ac:dyDescent="0.3">
      <c r="A642" s="92"/>
      <c r="B642" s="92"/>
      <c r="C642" s="93"/>
      <c r="D642" s="93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2.75" customHeight="1" x14ac:dyDescent="0.3">
      <c r="A643" s="92"/>
      <c r="B643" s="92"/>
      <c r="C643" s="93"/>
      <c r="D643" s="93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2.75" customHeight="1" x14ac:dyDescent="0.3">
      <c r="A644" s="92"/>
      <c r="B644" s="92"/>
      <c r="C644" s="93"/>
      <c r="D644" s="93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2.75" customHeight="1" x14ac:dyDescent="0.3">
      <c r="A645" s="92"/>
      <c r="B645" s="92"/>
      <c r="C645" s="93"/>
      <c r="D645" s="93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2.75" customHeight="1" x14ac:dyDescent="0.3">
      <c r="A646" s="92"/>
      <c r="B646" s="92"/>
      <c r="C646" s="93"/>
      <c r="D646" s="93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2.75" customHeight="1" x14ac:dyDescent="0.3">
      <c r="A647" s="92"/>
      <c r="B647" s="92"/>
      <c r="C647" s="93"/>
      <c r="D647" s="93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2.75" customHeight="1" x14ac:dyDescent="0.3">
      <c r="A648" s="92"/>
      <c r="B648" s="92"/>
      <c r="C648" s="93"/>
      <c r="D648" s="93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2.75" customHeight="1" x14ac:dyDescent="0.3">
      <c r="A649" s="92"/>
      <c r="B649" s="92"/>
      <c r="C649" s="93"/>
      <c r="D649" s="93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2.75" customHeight="1" x14ac:dyDescent="0.3">
      <c r="A650" s="92"/>
      <c r="B650" s="92"/>
      <c r="C650" s="93"/>
      <c r="D650" s="93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2.75" customHeight="1" x14ac:dyDescent="0.3">
      <c r="A651" s="92"/>
      <c r="B651" s="92"/>
      <c r="C651" s="93"/>
      <c r="D651" s="93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2.75" customHeight="1" x14ac:dyDescent="0.3">
      <c r="A652" s="92"/>
      <c r="B652" s="92"/>
      <c r="C652" s="93"/>
      <c r="D652" s="93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2.75" customHeight="1" x14ac:dyDescent="0.3">
      <c r="A653" s="92"/>
      <c r="B653" s="92"/>
      <c r="C653" s="93"/>
      <c r="D653" s="93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2.75" customHeight="1" x14ac:dyDescent="0.3">
      <c r="A654" s="92"/>
      <c r="B654" s="92"/>
      <c r="C654" s="93"/>
      <c r="D654" s="93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2.75" customHeight="1" x14ac:dyDescent="0.3">
      <c r="A655" s="92"/>
      <c r="B655" s="92"/>
      <c r="C655" s="93"/>
      <c r="D655" s="93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2.75" customHeight="1" x14ac:dyDescent="0.3">
      <c r="A656" s="92"/>
      <c r="B656" s="92"/>
      <c r="C656" s="93"/>
      <c r="D656" s="93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2.75" customHeight="1" x14ac:dyDescent="0.3">
      <c r="A657" s="92"/>
      <c r="B657" s="92"/>
      <c r="C657" s="93"/>
      <c r="D657" s="93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2.75" customHeight="1" x14ac:dyDescent="0.3">
      <c r="A658" s="92"/>
      <c r="B658" s="92"/>
      <c r="C658" s="93"/>
      <c r="D658" s="93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2.75" customHeight="1" x14ac:dyDescent="0.3">
      <c r="A659" s="92"/>
      <c r="B659" s="92"/>
      <c r="C659" s="93"/>
      <c r="D659" s="93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2.75" customHeight="1" x14ac:dyDescent="0.3">
      <c r="A660" s="92"/>
      <c r="B660" s="92"/>
      <c r="C660" s="93"/>
      <c r="D660" s="93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2.75" customHeight="1" x14ac:dyDescent="0.3">
      <c r="A661" s="92"/>
      <c r="B661" s="92"/>
      <c r="C661" s="93"/>
      <c r="D661" s="93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2.75" customHeight="1" x14ac:dyDescent="0.3">
      <c r="A662" s="92"/>
      <c r="B662" s="92"/>
      <c r="C662" s="93"/>
      <c r="D662" s="93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2.75" customHeight="1" x14ac:dyDescent="0.3">
      <c r="A663" s="92"/>
      <c r="B663" s="92"/>
      <c r="C663" s="93"/>
      <c r="D663" s="93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2.75" customHeight="1" x14ac:dyDescent="0.3">
      <c r="A664" s="92"/>
      <c r="B664" s="92"/>
      <c r="C664" s="93"/>
      <c r="D664" s="93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2.75" customHeight="1" x14ac:dyDescent="0.3">
      <c r="A665" s="92"/>
      <c r="B665" s="92"/>
      <c r="C665" s="93"/>
      <c r="D665" s="93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2.75" customHeight="1" x14ac:dyDescent="0.3">
      <c r="A666" s="92"/>
      <c r="B666" s="92"/>
      <c r="C666" s="93"/>
      <c r="D666" s="93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2.75" customHeight="1" x14ac:dyDescent="0.3">
      <c r="A667" s="92"/>
      <c r="B667" s="92"/>
      <c r="C667" s="93"/>
      <c r="D667" s="93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2.75" customHeight="1" x14ac:dyDescent="0.3">
      <c r="A668" s="92"/>
      <c r="B668" s="92"/>
      <c r="C668" s="93"/>
      <c r="D668" s="93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2.75" customHeight="1" x14ac:dyDescent="0.3">
      <c r="A669" s="92"/>
      <c r="B669" s="92"/>
      <c r="C669" s="93"/>
      <c r="D669" s="93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2.75" customHeight="1" x14ac:dyDescent="0.3">
      <c r="A670" s="92"/>
      <c r="B670" s="92"/>
      <c r="C670" s="93"/>
      <c r="D670" s="93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2.75" customHeight="1" x14ac:dyDescent="0.3">
      <c r="A671" s="92"/>
      <c r="B671" s="92"/>
      <c r="C671" s="93"/>
      <c r="D671" s="93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2.75" customHeight="1" x14ac:dyDescent="0.3">
      <c r="A672" s="92"/>
      <c r="B672" s="92"/>
      <c r="C672" s="93"/>
      <c r="D672" s="93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2.75" customHeight="1" x14ac:dyDescent="0.3">
      <c r="A673" s="92"/>
      <c r="B673" s="92"/>
      <c r="C673" s="93"/>
      <c r="D673" s="93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2.75" customHeight="1" x14ac:dyDescent="0.3">
      <c r="A674" s="92"/>
      <c r="B674" s="92"/>
      <c r="C674" s="93"/>
      <c r="D674" s="93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2.75" customHeight="1" x14ac:dyDescent="0.3">
      <c r="A675" s="92"/>
      <c r="B675" s="92"/>
      <c r="C675" s="93"/>
      <c r="D675" s="93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2.75" customHeight="1" x14ac:dyDescent="0.3">
      <c r="A676" s="92"/>
      <c r="B676" s="92"/>
      <c r="C676" s="93"/>
      <c r="D676" s="93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2.75" customHeight="1" x14ac:dyDescent="0.3">
      <c r="A677" s="92"/>
      <c r="B677" s="92"/>
      <c r="C677" s="93"/>
      <c r="D677" s="93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2.75" customHeight="1" x14ac:dyDescent="0.3">
      <c r="A678" s="92"/>
      <c r="B678" s="92"/>
      <c r="C678" s="93"/>
      <c r="D678" s="93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2.75" customHeight="1" x14ac:dyDescent="0.3">
      <c r="A679" s="92"/>
      <c r="B679" s="92"/>
      <c r="C679" s="93"/>
      <c r="D679" s="93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2.75" customHeight="1" x14ac:dyDescent="0.3">
      <c r="A680" s="92"/>
      <c r="B680" s="92"/>
      <c r="C680" s="93"/>
      <c r="D680" s="93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2.75" customHeight="1" x14ac:dyDescent="0.3">
      <c r="A681" s="92"/>
      <c r="B681" s="92"/>
      <c r="C681" s="93"/>
      <c r="D681" s="93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2.75" customHeight="1" x14ac:dyDescent="0.3">
      <c r="A682" s="92"/>
      <c r="B682" s="92"/>
      <c r="C682" s="93"/>
      <c r="D682" s="93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2.75" customHeight="1" x14ac:dyDescent="0.3">
      <c r="A683" s="92"/>
      <c r="B683" s="92"/>
      <c r="C683" s="93"/>
      <c r="D683" s="93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2.75" customHeight="1" x14ac:dyDescent="0.3">
      <c r="A684" s="92"/>
      <c r="B684" s="92"/>
      <c r="C684" s="93"/>
      <c r="D684" s="93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2.75" customHeight="1" x14ac:dyDescent="0.3">
      <c r="A685" s="92"/>
      <c r="B685" s="92"/>
      <c r="C685" s="93"/>
      <c r="D685" s="93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2.75" customHeight="1" x14ac:dyDescent="0.3">
      <c r="A686" s="92"/>
      <c r="B686" s="92"/>
      <c r="C686" s="93"/>
      <c r="D686" s="93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2.75" customHeight="1" x14ac:dyDescent="0.3">
      <c r="A687" s="92"/>
      <c r="B687" s="92"/>
      <c r="C687" s="93"/>
      <c r="D687" s="93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2.75" customHeight="1" x14ac:dyDescent="0.3">
      <c r="A688" s="92"/>
      <c r="B688" s="92"/>
      <c r="C688" s="93"/>
      <c r="D688" s="93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2.75" customHeight="1" x14ac:dyDescent="0.3">
      <c r="A689" s="92"/>
      <c r="B689" s="92"/>
      <c r="C689" s="93"/>
      <c r="D689" s="93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2.75" customHeight="1" x14ac:dyDescent="0.3">
      <c r="A690" s="92"/>
      <c r="B690" s="92"/>
      <c r="C690" s="93"/>
      <c r="D690" s="93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2.75" customHeight="1" x14ac:dyDescent="0.3">
      <c r="A691" s="92"/>
      <c r="B691" s="92"/>
      <c r="C691" s="93"/>
      <c r="D691" s="93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2.75" customHeight="1" x14ac:dyDescent="0.3">
      <c r="A692" s="92"/>
      <c r="B692" s="92"/>
      <c r="C692" s="93"/>
      <c r="D692" s="93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2.75" customHeight="1" x14ac:dyDescent="0.3">
      <c r="A693" s="92"/>
      <c r="B693" s="92"/>
      <c r="C693" s="93"/>
      <c r="D693" s="93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2.75" customHeight="1" x14ac:dyDescent="0.3">
      <c r="A694" s="92"/>
      <c r="B694" s="92"/>
      <c r="C694" s="93"/>
      <c r="D694" s="93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2.75" customHeight="1" x14ac:dyDescent="0.3">
      <c r="A695" s="92"/>
      <c r="B695" s="92"/>
      <c r="C695" s="93"/>
      <c r="D695" s="93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2.75" customHeight="1" x14ac:dyDescent="0.3">
      <c r="A696" s="92"/>
      <c r="B696" s="92"/>
      <c r="C696" s="93"/>
      <c r="D696" s="93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2.75" customHeight="1" x14ac:dyDescent="0.3">
      <c r="A697" s="92"/>
      <c r="B697" s="92"/>
      <c r="C697" s="93"/>
      <c r="D697" s="93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2.75" customHeight="1" x14ac:dyDescent="0.3">
      <c r="A698" s="92"/>
      <c r="B698" s="92"/>
      <c r="C698" s="93"/>
      <c r="D698" s="93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2.75" customHeight="1" x14ac:dyDescent="0.3">
      <c r="A699" s="92"/>
      <c r="B699" s="92"/>
      <c r="C699" s="93"/>
      <c r="D699" s="93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2.75" customHeight="1" x14ac:dyDescent="0.3">
      <c r="A700" s="92"/>
      <c r="B700" s="92"/>
      <c r="C700" s="93"/>
      <c r="D700" s="93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2.75" customHeight="1" x14ac:dyDescent="0.3">
      <c r="A701" s="92"/>
      <c r="B701" s="92"/>
      <c r="C701" s="93"/>
      <c r="D701" s="93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2.75" customHeight="1" x14ac:dyDescent="0.3">
      <c r="A702" s="92"/>
      <c r="B702" s="92"/>
      <c r="C702" s="93"/>
      <c r="D702" s="93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2.75" customHeight="1" x14ac:dyDescent="0.3">
      <c r="A703" s="92"/>
      <c r="B703" s="92"/>
      <c r="C703" s="93"/>
      <c r="D703" s="93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2.75" customHeight="1" x14ac:dyDescent="0.3">
      <c r="A704" s="92"/>
      <c r="B704" s="92"/>
      <c r="C704" s="93"/>
      <c r="D704" s="93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2.75" customHeight="1" x14ac:dyDescent="0.3">
      <c r="A705" s="92"/>
      <c r="B705" s="92"/>
      <c r="C705" s="93"/>
      <c r="D705" s="93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2.75" customHeight="1" x14ac:dyDescent="0.3">
      <c r="A706" s="92"/>
      <c r="B706" s="92"/>
      <c r="C706" s="93"/>
      <c r="D706" s="93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2.75" customHeight="1" x14ac:dyDescent="0.3">
      <c r="A707" s="92"/>
      <c r="B707" s="92"/>
      <c r="C707" s="93"/>
      <c r="D707" s="93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2.75" customHeight="1" x14ac:dyDescent="0.3">
      <c r="A708" s="92"/>
      <c r="B708" s="92"/>
      <c r="C708" s="93"/>
      <c r="D708" s="93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2.75" customHeight="1" x14ac:dyDescent="0.3">
      <c r="A709" s="92"/>
      <c r="B709" s="92"/>
      <c r="C709" s="93"/>
      <c r="D709" s="93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2.75" customHeight="1" x14ac:dyDescent="0.3">
      <c r="A710" s="92"/>
      <c r="B710" s="92"/>
      <c r="C710" s="93"/>
      <c r="D710" s="93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2.75" customHeight="1" x14ac:dyDescent="0.3">
      <c r="A711" s="92"/>
      <c r="B711" s="92"/>
      <c r="C711" s="93"/>
      <c r="D711" s="93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2.75" customHeight="1" x14ac:dyDescent="0.3">
      <c r="A712" s="92"/>
      <c r="B712" s="92"/>
      <c r="C712" s="93"/>
      <c r="D712" s="93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2.75" customHeight="1" x14ac:dyDescent="0.3">
      <c r="A713" s="92"/>
      <c r="B713" s="92"/>
      <c r="C713" s="93"/>
      <c r="D713" s="93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2.75" customHeight="1" x14ac:dyDescent="0.3">
      <c r="A714" s="92"/>
      <c r="B714" s="92"/>
      <c r="C714" s="93"/>
      <c r="D714" s="93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2.75" customHeight="1" x14ac:dyDescent="0.3">
      <c r="A715" s="92"/>
      <c r="B715" s="92"/>
      <c r="C715" s="93"/>
      <c r="D715" s="93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2.75" customHeight="1" x14ac:dyDescent="0.3">
      <c r="A716" s="92"/>
      <c r="B716" s="92"/>
      <c r="C716" s="93"/>
      <c r="D716" s="93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2.75" customHeight="1" x14ac:dyDescent="0.3">
      <c r="A717" s="92"/>
      <c r="B717" s="92"/>
      <c r="C717" s="93"/>
      <c r="D717" s="93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2.75" customHeight="1" x14ac:dyDescent="0.3">
      <c r="A718" s="92"/>
      <c r="B718" s="92"/>
      <c r="C718" s="93"/>
      <c r="D718" s="93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2.75" customHeight="1" x14ac:dyDescent="0.3">
      <c r="A719" s="92"/>
      <c r="B719" s="92"/>
      <c r="C719" s="93"/>
      <c r="D719" s="93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2.75" customHeight="1" x14ac:dyDescent="0.3">
      <c r="A720" s="92"/>
      <c r="B720" s="92"/>
      <c r="C720" s="93"/>
      <c r="D720" s="93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2.75" customHeight="1" x14ac:dyDescent="0.3">
      <c r="A721" s="92"/>
      <c r="B721" s="92"/>
      <c r="C721" s="93"/>
      <c r="D721" s="93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2.75" customHeight="1" x14ac:dyDescent="0.3">
      <c r="A722" s="92"/>
      <c r="B722" s="92"/>
      <c r="C722" s="93"/>
      <c r="D722" s="93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2.75" customHeight="1" x14ac:dyDescent="0.3">
      <c r="A723" s="92"/>
      <c r="B723" s="92"/>
      <c r="C723" s="93"/>
      <c r="D723" s="93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2.75" customHeight="1" x14ac:dyDescent="0.3">
      <c r="A724" s="92"/>
      <c r="B724" s="92"/>
      <c r="C724" s="93"/>
      <c r="D724" s="93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2.75" customHeight="1" x14ac:dyDescent="0.3">
      <c r="A725" s="92"/>
      <c r="B725" s="92"/>
      <c r="C725" s="93"/>
      <c r="D725" s="93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2.75" customHeight="1" x14ac:dyDescent="0.3">
      <c r="A726" s="92"/>
      <c r="B726" s="92"/>
      <c r="C726" s="93"/>
      <c r="D726" s="93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2.75" customHeight="1" x14ac:dyDescent="0.3">
      <c r="A727" s="92"/>
      <c r="B727" s="92"/>
      <c r="C727" s="93"/>
      <c r="D727" s="93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2.75" customHeight="1" x14ac:dyDescent="0.3">
      <c r="A728" s="92"/>
      <c r="B728" s="92"/>
      <c r="C728" s="93"/>
      <c r="D728" s="93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2.75" customHeight="1" x14ac:dyDescent="0.3">
      <c r="A729" s="92"/>
      <c r="B729" s="92"/>
      <c r="C729" s="93"/>
      <c r="D729" s="93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2.75" customHeight="1" x14ac:dyDescent="0.3">
      <c r="A730" s="92"/>
      <c r="B730" s="92"/>
      <c r="C730" s="93"/>
      <c r="D730" s="93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2.75" customHeight="1" x14ac:dyDescent="0.3">
      <c r="A731" s="92"/>
      <c r="B731" s="92"/>
      <c r="C731" s="93"/>
      <c r="D731" s="93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2.75" customHeight="1" x14ac:dyDescent="0.3">
      <c r="A732" s="92"/>
      <c r="B732" s="92"/>
      <c r="C732" s="93"/>
      <c r="D732" s="93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2.75" customHeight="1" x14ac:dyDescent="0.3">
      <c r="A733" s="92"/>
      <c r="B733" s="92"/>
      <c r="C733" s="93"/>
      <c r="D733" s="93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2.75" customHeight="1" x14ac:dyDescent="0.3">
      <c r="A734" s="92"/>
      <c r="B734" s="92"/>
      <c r="C734" s="93"/>
      <c r="D734" s="93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2.75" customHeight="1" x14ac:dyDescent="0.3">
      <c r="A735" s="92"/>
      <c r="B735" s="92"/>
      <c r="C735" s="93"/>
      <c r="D735" s="93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2.75" customHeight="1" x14ac:dyDescent="0.3">
      <c r="A736" s="92"/>
      <c r="B736" s="92"/>
      <c r="C736" s="93"/>
      <c r="D736" s="93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2.75" customHeight="1" x14ac:dyDescent="0.3">
      <c r="A737" s="92"/>
      <c r="B737" s="92"/>
      <c r="C737" s="93"/>
      <c r="D737" s="93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2.75" customHeight="1" x14ac:dyDescent="0.3">
      <c r="A738" s="92"/>
      <c r="B738" s="92"/>
      <c r="C738" s="93"/>
      <c r="D738" s="93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2.75" customHeight="1" x14ac:dyDescent="0.3">
      <c r="A739" s="92"/>
      <c r="B739" s="92"/>
      <c r="C739" s="93"/>
      <c r="D739" s="93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2.75" customHeight="1" x14ac:dyDescent="0.3">
      <c r="A740" s="92"/>
      <c r="B740" s="92"/>
      <c r="C740" s="93"/>
      <c r="D740" s="93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2.75" customHeight="1" x14ac:dyDescent="0.3">
      <c r="A741" s="92"/>
      <c r="B741" s="92"/>
      <c r="C741" s="93"/>
      <c r="D741" s="93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2.75" customHeight="1" x14ac:dyDescent="0.3">
      <c r="A742" s="92"/>
      <c r="B742" s="92"/>
      <c r="C742" s="93"/>
      <c r="D742" s="93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2.75" customHeight="1" x14ac:dyDescent="0.3">
      <c r="A743" s="92"/>
      <c r="B743" s="92"/>
      <c r="C743" s="93"/>
      <c r="D743" s="93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2.75" customHeight="1" x14ac:dyDescent="0.3">
      <c r="A744" s="92"/>
      <c r="B744" s="92"/>
      <c r="C744" s="93"/>
      <c r="D744" s="93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2.75" customHeight="1" x14ac:dyDescent="0.3">
      <c r="A745" s="92"/>
      <c r="B745" s="92"/>
      <c r="C745" s="93"/>
      <c r="D745" s="93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2.75" customHeight="1" x14ac:dyDescent="0.3">
      <c r="A746" s="92"/>
      <c r="B746" s="92"/>
      <c r="C746" s="93"/>
      <c r="D746" s="93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2.75" customHeight="1" x14ac:dyDescent="0.3">
      <c r="A747" s="92"/>
      <c r="B747" s="92"/>
      <c r="C747" s="93"/>
      <c r="D747" s="93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2.75" customHeight="1" x14ac:dyDescent="0.3">
      <c r="A748" s="92"/>
      <c r="B748" s="92"/>
      <c r="C748" s="93"/>
      <c r="D748" s="93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2.75" customHeight="1" x14ac:dyDescent="0.3">
      <c r="A749" s="92"/>
      <c r="B749" s="92"/>
      <c r="C749" s="93"/>
      <c r="D749" s="93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2.75" customHeight="1" x14ac:dyDescent="0.3">
      <c r="A750" s="92"/>
      <c r="B750" s="92"/>
      <c r="C750" s="93"/>
      <c r="D750" s="93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2.75" customHeight="1" x14ac:dyDescent="0.3">
      <c r="A751" s="92"/>
      <c r="B751" s="92"/>
      <c r="C751" s="93"/>
      <c r="D751" s="93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2.75" customHeight="1" x14ac:dyDescent="0.3">
      <c r="A752" s="92"/>
      <c r="B752" s="92"/>
      <c r="C752" s="93"/>
      <c r="D752" s="93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2.75" customHeight="1" x14ac:dyDescent="0.3">
      <c r="A753" s="92"/>
      <c r="B753" s="92"/>
      <c r="C753" s="93"/>
      <c r="D753" s="93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2.75" customHeight="1" x14ac:dyDescent="0.3">
      <c r="A754" s="92"/>
      <c r="B754" s="92"/>
      <c r="C754" s="93"/>
      <c r="D754" s="93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2.75" customHeight="1" x14ac:dyDescent="0.3">
      <c r="A755" s="92"/>
      <c r="B755" s="92"/>
      <c r="C755" s="93"/>
      <c r="D755" s="93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2.75" customHeight="1" x14ac:dyDescent="0.3">
      <c r="A756" s="92"/>
      <c r="B756" s="92"/>
      <c r="C756" s="93"/>
      <c r="D756" s="93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2.75" customHeight="1" x14ac:dyDescent="0.3">
      <c r="A757" s="92"/>
      <c r="B757" s="92"/>
      <c r="C757" s="93"/>
      <c r="D757" s="93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2.75" customHeight="1" x14ac:dyDescent="0.3">
      <c r="A758" s="92"/>
      <c r="B758" s="92"/>
      <c r="C758" s="93"/>
      <c r="D758" s="93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2.75" customHeight="1" x14ac:dyDescent="0.3">
      <c r="A759" s="92"/>
      <c r="B759" s="92"/>
      <c r="C759" s="93"/>
      <c r="D759" s="93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2.75" customHeight="1" x14ac:dyDescent="0.3">
      <c r="A760" s="92"/>
      <c r="B760" s="92"/>
      <c r="C760" s="93"/>
      <c r="D760" s="93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2.75" customHeight="1" x14ac:dyDescent="0.3">
      <c r="A761" s="92"/>
      <c r="B761" s="92"/>
      <c r="C761" s="93"/>
      <c r="D761" s="93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2.75" customHeight="1" x14ac:dyDescent="0.3">
      <c r="A762" s="92"/>
      <c r="B762" s="92"/>
      <c r="C762" s="93"/>
      <c r="D762" s="93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2.75" customHeight="1" x14ac:dyDescent="0.3">
      <c r="A763" s="92"/>
      <c r="B763" s="92"/>
      <c r="C763" s="93"/>
      <c r="D763" s="93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2.75" customHeight="1" x14ac:dyDescent="0.3">
      <c r="A764" s="92"/>
      <c r="B764" s="92"/>
      <c r="C764" s="93"/>
      <c r="D764" s="93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2.75" customHeight="1" x14ac:dyDescent="0.3">
      <c r="A765" s="92"/>
      <c r="B765" s="92"/>
      <c r="C765" s="93"/>
      <c r="D765" s="93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2.75" customHeight="1" x14ac:dyDescent="0.3">
      <c r="A766" s="92"/>
      <c r="B766" s="92"/>
      <c r="C766" s="93"/>
      <c r="D766" s="93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2.75" customHeight="1" x14ac:dyDescent="0.3">
      <c r="A767" s="92"/>
      <c r="B767" s="92"/>
      <c r="C767" s="93"/>
      <c r="D767" s="93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2.75" customHeight="1" x14ac:dyDescent="0.3">
      <c r="A768" s="92"/>
      <c r="B768" s="92"/>
      <c r="C768" s="93"/>
      <c r="D768" s="93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2.75" customHeight="1" x14ac:dyDescent="0.3">
      <c r="A769" s="92"/>
      <c r="B769" s="92"/>
      <c r="C769" s="93"/>
      <c r="D769" s="93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2.75" customHeight="1" x14ac:dyDescent="0.3">
      <c r="A770" s="92"/>
      <c r="B770" s="92"/>
      <c r="C770" s="93"/>
      <c r="D770" s="93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2.75" customHeight="1" x14ac:dyDescent="0.3">
      <c r="A771" s="92"/>
      <c r="B771" s="92"/>
      <c r="C771" s="93"/>
      <c r="D771" s="93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2.75" customHeight="1" x14ac:dyDescent="0.3">
      <c r="A772" s="92"/>
      <c r="B772" s="92"/>
      <c r="C772" s="93"/>
      <c r="D772" s="93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2.75" customHeight="1" x14ac:dyDescent="0.3">
      <c r="A773" s="92"/>
      <c r="B773" s="92"/>
      <c r="C773" s="93"/>
      <c r="D773" s="93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2.75" customHeight="1" x14ac:dyDescent="0.3">
      <c r="A774" s="92"/>
      <c r="B774" s="92"/>
      <c r="C774" s="93"/>
      <c r="D774" s="93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2.75" customHeight="1" x14ac:dyDescent="0.3">
      <c r="A775" s="92"/>
      <c r="B775" s="92"/>
      <c r="C775" s="93"/>
      <c r="D775" s="93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2.75" customHeight="1" x14ac:dyDescent="0.3">
      <c r="A776" s="92"/>
      <c r="B776" s="92"/>
      <c r="C776" s="93"/>
      <c r="D776" s="93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2.75" customHeight="1" x14ac:dyDescent="0.3">
      <c r="A777" s="92"/>
      <c r="B777" s="92"/>
      <c r="C777" s="93"/>
      <c r="D777" s="93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2.75" customHeight="1" x14ac:dyDescent="0.3">
      <c r="A778" s="92"/>
      <c r="B778" s="92"/>
      <c r="C778" s="93"/>
      <c r="D778" s="93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2.75" customHeight="1" x14ac:dyDescent="0.3">
      <c r="A779" s="92"/>
      <c r="B779" s="92"/>
      <c r="C779" s="93"/>
      <c r="D779" s="93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2.75" customHeight="1" x14ac:dyDescent="0.3">
      <c r="A780" s="92"/>
      <c r="B780" s="92"/>
      <c r="C780" s="93"/>
      <c r="D780" s="93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2.75" customHeight="1" x14ac:dyDescent="0.3">
      <c r="A781" s="92"/>
      <c r="B781" s="92"/>
      <c r="C781" s="93"/>
      <c r="D781" s="93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2.75" customHeight="1" x14ac:dyDescent="0.3">
      <c r="A782" s="92"/>
      <c r="B782" s="92"/>
      <c r="C782" s="93"/>
      <c r="D782" s="93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2.75" customHeight="1" x14ac:dyDescent="0.3">
      <c r="A783" s="92"/>
      <c r="B783" s="92"/>
      <c r="C783" s="93"/>
      <c r="D783" s="93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2.75" customHeight="1" x14ac:dyDescent="0.3">
      <c r="A784" s="92"/>
      <c r="B784" s="92"/>
      <c r="C784" s="93"/>
      <c r="D784" s="93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2.75" customHeight="1" x14ac:dyDescent="0.3">
      <c r="A785" s="92"/>
      <c r="B785" s="92"/>
      <c r="C785" s="93"/>
      <c r="D785" s="93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2.75" customHeight="1" x14ac:dyDescent="0.3">
      <c r="A786" s="92"/>
      <c r="B786" s="92"/>
      <c r="C786" s="93"/>
      <c r="D786" s="93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2.75" customHeight="1" x14ac:dyDescent="0.3">
      <c r="A787" s="92"/>
      <c r="B787" s="92"/>
      <c r="C787" s="93"/>
      <c r="D787" s="93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2.75" customHeight="1" x14ac:dyDescent="0.3">
      <c r="A788" s="92"/>
      <c r="B788" s="92"/>
      <c r="C788" s="93"/>
      <c r="D788" s="93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2.75" customHeight="1" x14ac:dyDescent="0.3">
      <c r="A789" s="92"/>
      <c r="B789" s="92"/>
      <c r="C789" s="93"/>
      <c r="D789" s="93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2.75" customHeight="1" x14ac:dyDescent="0.3">
      <c r="A790" s="92"/>
      <c r="B790" s="92"/>
      <c r="C790" s="93"/>
      <c r="D790" s="93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2.75" customHeight="1" x14ac:dyDescent="0.3">
      <c r="A791" s="92"/>
      <c r="B791" s="92"/>
      <c r="C791" s="93"/>
      <c r="D791" s="93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2.75" customHeight="1" x14ac:dyDescent="0.3">
      <c r="A792" s="92"/>
      <c r="B792" s="92"/>
      <c r="C792" s="93"/>
      <c r="D792" s="93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2.75" customHeight="1" x14ac:dyDescent="0.3">
      <c r="A793" s="92"/>
      <c r="B793" s="92"/>
      <c r="C793" s="93"/>
      <c r="D793" s="93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2.75" customHeight="1" x14ac:dyDescent="0.3">
      <c r="A794" s="92"/>
      <c r="B794" s="92"/>
      <c r="C794" s="93"/>
      <c r="D794" s="93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2.75" customHeight="1" x14ac:dyDescent="0.3">
      <c r="A795" s="92"/>
      <c r="B795" s="92"/>
      <c r="C795" s="93"/>
      <c r="D795" s="93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2.75" customHeight="1" x14ac:dyDescent="0.3">
      <c r="A796" s="92"/>
      <c r="B796" s="92"/>
      <c r="C796" s="93"/>
      <c r="D796" s="93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2.75" customHeight="1" x14ac:dyDescent="0.3">
      <c r="A797" s="92"/>
      <c r="B797" s="92"/>
      <c r="C797" s="93"/>
      <c r="D797" s="93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2.75" customHeight="1" x14ac:dyDescent="0.3">
      <c r="A798" s="92"/>
      <c r="B798" s="92"/>
      <c r="C798" s="93"/>
      <c r="D798" s="93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2.75" customHeight="1" x14ac:dyDescent="0.3">
      <c r="A799" s="92"/>
      <c r="B799" s="92"/>
      <c r="C799" s="93"/>
      <c r="D799" s="93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2.75" customHeight="1" x14ac:dyDescent="0.3">
      <c r="A800" s="92"/>
      <c r="B800" s="92"/>
      <c r="C800" s="93"/>
      <c r="D800" s="93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2.75" customHeight="1" x14ac:dyDescent="0.3">
      <c r="A801" s="92"/>
      <c r="B801" s="92"/>
      <c r="C801" s="93"/>
      <c r="D801" s="93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2.75" customHeight="1" x14ac:dyDescent="0.3">
      <c r="A802" s="92"/>
      <c r="B802" s="92"/>
      <c r="C802" s="93"/>
      <c r="D802" s="93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2.75" customHeight="1" x14ac:dyDescent="0.3">
      <c r="A803" s="92"/>
      <c r="B803" s="92"/>
      <c r="C803" s="93"/>
      <c r="D803" s="93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2.75" customHeight="1" x14ac:dyDescent="0.3">
      <c r="A804" s="92"/>
      <c r="B804" s="92"/>
      <c r="C804" s="93"/>
      <c r="D804" s="93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2.75" customHeight="1" x14ac:dyDescent="0.3">
      <c r="A805" s="92"/>
      <c r="B805" s="92"/>
      <c r="C805" s="93"/>
      <c r="D805" s="93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2.75" customHeight="1" x14ac:dyDescent="0.3">
      <c r="A806" s="92"/>
      <c r="B806" s="92"/>
      <c r="C806" s="93"/>
      <c r="D806" s="93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2.75" customHeight="1" x14ac:dyDescent="0.3">
      <c r="A807" s="92"/>
      <c r="B807" s="92"/>
      <c r="C807" s="93"/>
      <c r="D807" s="93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2.75" customHeight="1" x14ac:dyDescent="0.3">
      <c r="A808" s="92"/>
      <c r="B808" s="92"/>
      <c r="C808" s="93"/>
      <c r="D808" s="93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2.75" customHeight="1" x14ac:dyDescent="0.3">
      <c r="A809" s="92"/>
      <c r="B809" s="92"/>
      <c r="C809" s="93"/>
      <c r="D809" s="93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2.75" customHeight="1" x14ac:dyDescent="0.3">
      <c r="A810" s="92"/>
      <c r="B810" s="92"/>
      <c r="C810" s="93"/>
      <c r="D810" s="93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2.75" customHeight="1" x14ac:dyDescent="0.3">
      <c r="A811" s="92"/>
      <c r="B811" s="92"/>
      <c r="C811" s="93"/>
      <c r="D811" s="93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2.75" customHeight="1" x14ac:dyDescent="0.3">
      <c r="A812" s="92"/>
      <c r="B812" s="92"/>
      <c r="C812" s="93"/>
      <c r="D812" s="93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2.75" customHeight="1" x14ac:dyDescent="0.3">
      <c r="A813" s="92"/>
      <c r="B813" s="92"/>
      <c r="C813" s="93"/>
      <c r="D813" s="93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2.75" customHeight="1" x14ac:dyDescent="0.3">
      <c r="A814" s="92"/>
      <c r="B814" s="92"/>
      <c r="C814" s="93"/>
      <c r="D814" s="93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2.75" customHeight="1" x14ac:dyDescent="0.3">
      <c r="A815" s="92"/>
      <c r="B815" s="92"/>
      <c r="C815" s="93"/>
      <c r="D815" s="93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2.75" customHeight="1" x14ac:dyDescent="0.3">
      <c r="A816" s="92"/>
      <c r="B816" s="92"/>
      <c r="C816" s="93"/>
      <c r="D816" s="93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2.75" customHeight="1" x14ac:dyDescent="0.3">
      <c r="A817" s="92"/>
      <c r="B817" s="92"/>
      <c r="C817" s="93"/>
      <c r="D817" s="93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2.75" customHeight="1" x14ac:dyDescent="0.3">
      <c r="A818" s="92"/>
      <c r="B818" s="92"/>
      <c r="C818" s="93"/>
      <c r="D818" s="93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2.75" customHeight="1" x14ac:dyDescent="0.3">
      <c r="A819" s="92"/>
      <c r="B819" s="92"/>
      <c r="C819" s="93"/>
      <c r="D819" s="93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2.75" customHeight="1" x14ac:dyDescent="0.3">
      <c r="A820" s="92"/>
      <c r="B820" s="92"/>
      <c r="C820" s="93"/>
      <c r="D820" s="93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2.75" customHeight="1" x14ac:dyDescent="0.3">
      <c r="A821" s="92"/>
      <c r="B821" s="92"/>
      <c r="C821" s="93"/>
      <c r="D821" s="93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2.75" customHeight="1" x14ac:dyDescent="0.3">
      <c r="A822" s="92"/>
      <c r="B822" s="92"/>
      <c r="C822" s="93"/>
      <c r="D822" s="93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2.75" customHeight="1" x14ac:dyDescent="0.3">
      <c r="A823" s="92"/>
      <c r="B823" s="92"/>
      <c r="C823" s="93"/>
      <c r="D823" s="93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2.75" customHeight="1" x14ac:dyDescent="0.3">
      <c r="A824" s="92"/>
      <c r="B824" s="92"/>
      <c r="C824" s="93"/>
      <c r="D824" s="93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2.75" customHeight="1" x14ac:dyDescent="0.3">
      <c r="A825" s="92"/>
      <c r="B825" s="92"/>
      <c r="C825" s="93"/>
      <c r="D825" s="93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2.75" customHeight="1" x14ac:dyDescent="0.3">
      <c r="A826" s="92"/>
      <c r="B826" s="92"/>
      <c r="C826" s="93"/>
      <c r="D826" s="93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2.75" customHeight="1" x14ac:dyDescent="0.3">
      <c r="A827" s="92"/>
      <c r="B827" s="92"/>
      <c r="C827" s="93"/>
      <c r="D827" s="93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2.75" customHeight="1" x14ac:dyDescent="0.3">
      <c r="A828" s="92"/>
      <c r="B828" s="92"/>
      <c r="C828" s="93"/>
      <c r="D828" s="93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2.75" customHeight="1" x14ac:dyDescent="0.3">
      <c r="A829" s="92"/>
      <c r="B829" s="92"/>
      <c r="C829" s="93"/>
      <c r="D829" s="93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2.75" customHeight="1" x14ac:dyDescent="0.3">
      <c r="A830" s="92"/>
      <c r="B830" s="92"/>
      <c r="C830" s="93"/>
      <c r="D830" s="93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2.75" customHeight="1" x14ac:dyDescent="0.3">
      <c r="A831" s="92"/>
      <c r="B831" s="92"/>
      <c r="C831" s="93"/>
      <c r="D831" s="93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2.75" customHeight="1" x14ac:dyDescent="0.3">
      <c r="A832" s="92"/>
      <c r="B832" s="92"/>
      <c r="C832" s="93"/>
      <c r="D832" s="93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2.75" customHeight="1" x14ac:dyDescent="0.3">
      <c r="A833" s="92"/>
      <c r="B833" s="92"/>
      <c r="C833" s="93"/>
      <c r="D833" s="93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2.75" customHeight="1" x14ac:dyDescent="0.3">
      <c r="A834" s="92"/>
      <c r="B834" s="92"/>
      <c r="C834" s="93"/>
      <c r="D834" s="93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2.75" customHeight="1" x14ac:dyDescent="0.3">
      <c r="A835" s="92"/>
      <c r="B835" s="92"/>
      <c r="C835" s="93"/>
      <c r="D835" s="93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2.75" customHeight="1" x14ac:dyDescent="0.3">
      <c r="A836" s="92"/>
      <c r="B836" s="92"/>
      <c r="C836" s="93"/>
      <c r="D836" s="93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2.75" customHeight="1" x14ac:dyDescent="0.3">
      <c r="A837" s="92"/>
      <c r="B837" s="92"/>
      <c r="C837" s="93"/>
      <c r="D837" s="93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2.75" customHeight="1" x14ac:dyDescent="0.3">
      <c r="A838" s="92"/>
      <c r="B838" s="92"/>
      <c r="C838" s="93"/>
      <c r="D838" s="93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2.75" customHeight="1" x14ac:dyDescent="0.3">
      <c r="A839" s="92"/>
      <c r="B839" s="92"/>
      <c r="C839" s="93"/>
      <c r="D839" s="93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2.75" customHeight="1" x14ac:dyDescent="0.3">
      <c r="A840" s="92"/>
      <c r="B840" s="92"/>
      <c r="C840" s="93"/>
      <c r="D840" s="93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2.75" customHeight="1" x14ac:dyDescent="0.3">
      <c r="A841" s="92"/>
      <c r="B841" s="92"/>
      <c r="C841" s="93"/>
      <c r="D841" s="93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2.75" customHeight="1" x14ac:dyDescent="0.3">
      <c r="A842" s="92"/>
      <c r="B842" s="92"/>
      <c r="C842" s="93"/>
      <c r="D842" s="93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2.75" customHeight="1" x14ac:dyDescent="0.3">
      <c r="A843" s="92"/>
      <c r="B843" s="92"/>
      <c r="C843" s="93"/>
      <c r="D843" s="93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2.75" customHeight="1" x14ac:dyDescent="0.3">
      <c r="A844" s="92"/>
      <c r="B844" s="92"/>
      <c r="C844" s="93"/>
      <c r="D844" s="93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2.75" customHeight="1" x14ac:dyDescent="0.3">
      <c r="A845" s="92"/>
      <c r="B845" s="92"/>
      <c r="C845" s="93"/>
      <c r="D845" s="93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2.75" customHeight="1" x14ac:dyDescent="0.3">
      <c r="A846" s="92"/>
      <c r="B846" s="92"/>
      <c r="C846" s="93"/>
      <c r="D846" s="93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2.75" customHeight="1" x14ac:dyDescent="0.3">
      <c r="A847" s="92"/>
      <c r="B847" s="92"/>
      <c r="C847" s="93"/>
      <c r="D847" s="93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2.75" customHeight="1" x14ac:dyDescent="0.3">
      <c r="A848" s="92"/>
      <c r="B848" s="92"/>
      <c r="C848" s="93"/>
      <c r="D848" s="93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2.75" customHeight="1" x14ac:dyDescent="0.3">
      <c r="A849" s="92"/>
      <c r="B849" s="92"/>
      <c r="C849" s="93"/>
      <c r="D849" s="93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2.75" customHeight="1" x14ac:dyDescent="0.3">
      <c r="A850" s="92"/>
      <c r="B850" s="92"/>
      <c r="C850" s="93"/>
      <c r="D850" s="93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2.75" customHeight="1" x14ac:dyDescent="0.3">
      <c r="A851" s="92"/>
      <c r="B851" s="92"/>
      <c r="C851" s="93"/>
      <c r="D851" s="93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2.75" customHeight="1" x14ac:dyDescent="0.3">
      <c r="A852" s="92"/>
      <c r="B852" s="92"/>
      <c r="C852" s="93"/>
      <c r="D852" s="93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2.75" customHeight="1" x14ac:dyDescent="0.3">
      <c r="A853" s="92"/>
      <c r="B853" s="92"/>
      <c r="C853" s="93"/>
      <c r="D853" s="93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2.75" customHeight="1" x14ac:dyDescent="0.3">
      <c r="A854" s="92"/>
      <c r="B854" s="92"/>
      <c r="C854" s="93"/>
      <c r="D854" s="93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2.75" customHeight="1" x14ac:dyDescent="0.3">
      <c r="A855" s="92"/>
      <c r="B855" s="92"/>
      <c r="C855" s="93"/>
      <c r="D855" s="93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2.75" customHeight="1" x14ac:dyDescent="0.3">
      <c r="A856" s="92"/>
      <c r="B856" s="92"/>
      <c r="C856" s="93"/>
      <c r="D856" s="93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2.75" customHeight="1" x14ac:dyDescent="0.3">
      <c r="A857" s="92"/>
      <c r="B857" s="92"/>
      <c r="C857" s="93"/>
      <c r="D857" s="93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2.75" customHeight="1" x14ac:dyDescent="0.3">
      <c r="A858" s="92"/>
      <c r="B858" s="92"/>
      <c r="C858" s="93"/>
      <c r="D858" s="93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2.75" customHeight="1" x14ac:dyDescent="0.3">
      <c r="A859" s="92"/>
      <c r="B859" s="92"/>
      <c r="C859" s="93"/>
      <c r="D859" s="93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2.75" customHeight="1" x14ac:dyDescent="0.3">
      <c r="A860" s="92"/>
      <c r="B860" s="92"/>
      <c r="C860" s="93"/>
      <c r="D860" s="93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2.75" customHeight="1" x14ac:dyDescent="0.3">
      <c r="A861" s="92"/>
      <c r="B861" s="92"/>
      <c r="C861" s="93"/>
      <c r="D861" s="93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2.75" customHeight="1" x14ac:dyDescent="0.3">
      <c r="A862" s="92"/>
      <c r="B862" s="92"/>
      <c r="C862" s="93"/>
      <c r="D862" s="93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2.75" customHeight="1" x14ac:dyDescent="0.3">
      <c r="A863" s="92"/>
      <c r="B863" s="92"/>
      <c r="C863" s="93"/>
      <c r="D863" s="93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2.75" customHeight="1" x14ac:dyDescent="0.3">
      <c r="A864" s="92"/>
      <c r="B864" s="92"/>
      <c r="C864" s="93"/>
      <c r="D864" s="93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2.75" customHeight="1" x14ac:dyDescent="0.3">
      <c r="A865" s="92"/>
      <c r="B865" s="92"/>
      <c r="C865" s="93"/>
      <c r="D865" s="93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2.75" customHeight="1" x14ac:dyDescent="0.3">
      <c r="A866" s="92"/>
      <c r="B866" s="92"/>
      <c r="C866" s="93"/>
      <c r="D866" s="93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2.75" customHeight="1" x14ac:dyDescent="0.3">
      <c r="A867" s="92"/>
      <c r="B867" s="92"/>
      <c r="C867" s="93"/>
      <c r="D867" s="93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2.75" customHeight="1" x14ac:dyDescent="0.3">
      <c r="A868" s="92"/>
      <c r="B868" s="92"/>
      <c r="C868" s="93"/>
      <c r="D868" s="93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2.75" customHeight="1" x14ac:dyDescent="0.3">
      <c r="A869" s="92"/>
      <c r="B869" s="92"/>
      <c r="C869" s="93"/>
      <c r="D869" s="93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2.75" customHeight="1" x14ac:dyDescent="0.3">
      <c r="A870" s="92"/>
      <c r="B870" s="92"/>
      <c r="C870" s="93"/>
      <c r="D870" s="93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2.75" customHeight="1" x14ac:dyDescent="0.3">
      <c r="A871" s="92"/>
      <c r="B871" s="92"/>
      <c r="C871" s="93"/>
      <c r="D871" s="93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2.75" customHeight="1" x14ac:dyDescent="0.3">
      <c r="A872" s="92"/>
      <c r="B872" s="92"/>
      <c r="C872" s="93"/>
      <c r="D872" s="93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2.75" customHeight="1" x14ac:dyDescent="0.3">
      <c r="A873" s="92"/>
      <c r="B873" s="92"/>
      <c r="C873" s="93"/>
      <c r="D873" s="93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2.75" customHeight="1" x14ac:dyDescent="0.3">
      <c r="A874" s="92"/>
      <c r="B874" s="92"/>
      <c r="C874" s="93"/>
      <c r="D874" s="93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2.75" customHeight="1" x14ac:dyDescent="0.3">
      <c r="A875" s="92"/>
      <c r="B875" s="92"/>
      <c r="C875" s="93"/>
      <c r="D875" s="93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2.75" customHeight="1" x14ac:dyDescent="0.3">
      <c r="A876" s="92"/>
      <c r="B876" s="92"/>
      <c r="C876" s="93"/>
      <c r="D876" s="93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2.75" customHeight="1" x14ac:dyDescent="0.3">
      <c r="A877" s="92"/>
      <c r="B877" s="92"/>
      <c r="C877" s="93"/>
      <c r="D877" s="93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2.75" customHeight="1" x14ac:dyDescent="0.3">
      <c r="A878" s="92"/>
      <c r="B878" s="92"/>
      <c r="C878" s="93"/>
      <c r="D878" s="93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2.75" customHeight="1" x14ac:dyDescent="0.3">
      <c r="A879" s="92"/>
      <c r="B879" s="92"/>
      <c r="C879" s="93"/>
      <c r="D879" s="93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2.75" customHeight="1" x14ac:dyDescent="0.3">
      <c r="A880" s="92"/>
      <c r="B880" s="92"/>
      <c r="C880" s="93"/>
      <c r="D880" s="93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2.75" customHeight="1" x14ac:dyDescent="0.3">
      <c r="A881" s="92"/>
      <c r="B881" s="92"/>
      <c r="C881" s="93"/>
      <c r="D881" s="93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2.75" customHeight="1" x14ac:dyDescent="0.3">
      <c r="A882" s="92"/>
      <c r="B882" s="92"/>
      <c r="C882" s="93"/>
      <c r="D882" s="93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2.75" customHeight="1" x14ac:dyDescent="0.3">
      <c r="A883" s="92"/>
      <c r="B883" s="92"/>
      <c r="C883" s="93"/>
      <c r="D883" s="93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2.75" customHeight="1" x14ac:dyDescent="0.3">
      <c r="A884" s="92"/>
      <c r="B884" s="92"/>
      <c r="C884" s="93"/>
      <c r="D884" s="93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2.75" customHeight="1" x14ac:dyDescent="0.3">
      <c r="A885" s="92"/>
      <c r="B885" s="92"/>
      <c r="C885" s="93"/>
      <c r="D885" s="93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2.75" customHeight="1" x14ac:dyDescent="0.3">
      <c r="A886" s="92"/>
      <c r="B886" s="92"/>
      <c r="C886" s="93"/>
      <c r="D886" s="93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2.75" customHeight="1" x14ac:dyDescent="0.3">
      <c r="A887" s="92"/>
      <c r="B887" s="92"/>
      <c r="C887" s="93"/>
      <c r="D887" s="93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2.75" customHeight="1" x14ac:dyDescent="0.3">
      <c r="A888" s="92"/>
      <c r="B888" s="92"/>
      <c r="C888" s="93"/>
      <c r="D888" s="93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2.75" customHeight="1" x14ac:dyDescent="0.3">
      <c r="A889" s="92"/>
      <c r="B889" s="92"/>
      <c r="C889" s="93"/>
      <c r="D889" s="93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2.75" customHeight="1" x14ac:dyDescent="0.3">
      <c r="A890" s="92"/>
      <c r="B890" s="92"/>
      <c r="C890" s="93"/>
      <c r="D890" s="93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2.75" customHeight="1" x14ac:dyDescent="0.3">
      <c r="A891" s="92"/>
      <c r="B891" s="92"/>
      <c r="C891" s="93"/>
      <c r="D891" s="93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2.75" customHeight="1" x14ac:dyDescent="0.3">
      <c r="A892" s="92"/>
      <c r="B892" s="92"/>
      <c r="C892" s="93"/>
      <c r="D892" s="93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2.75" customHeight="1" x14ac:dyDescent="0.3">
      <c r="A893" s="92"/>
      <c r="B893" s="92"/>
      <c r="C893" s="93"/>
      <c r="D893" s="93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2.75" customHeight="1" x14ac:dyDescent="0.3">
      <c r="A894" s="92"/>
      <c r="B894" s="92"/>
      <c r="C894" s="93"/>
      <c r="D894" s="93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2.75" customHeight="1" x14ac:dyDescent="0.3">
      <c r="A895" s="92"/>
      <c r="B895" s="92"/>
      <c r="C895" s="93"/>
      <c r="D895" s="93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2.75" customHeight="1" x14ac:dyDescent="0.3">
      <c r="A896" s="92"/>
      <c r="B896" s="92"/>
      <c r="C896" s="93"/>
      <c r="D896" s="93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2.75" customHeight="1" x14ac:dyDescent="0.3">
      <c r="A897" s="92"/>
      <c r="B897" s="92"/>
      <c r="C897" s="93"/>
      <c r="D897" s="93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2.75" customHeight="1" x14ac:dyDescent="0.3">
      <c r="A898" s="92"/>
      <c r="B898" s="92"/>
      <c r="C898" s="93"/>
      <c r="D898" s="93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2.75" customHeight="1" x14ac:dyDescent="0.3">
      <c r="A899" s="92"/>
      <c r="B899" s="92"/>
      <c r="C899" s="93"/>
      <c r="D899" s="93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2.75" customHeight="1" x14ac:dyDescent="0.3">
      <c r="A900" s="92"/>
      <c r="B900" s="92"/>
      <c r="C900" s="93"/>
      <c r="D900" s="93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2.75" customHeight="1" x14ac:dyDescent="0.3">
      <c r="A901" s="92"/>
      <c r="B901" s="92"/>
      <c r="C901" s="93"/>
      <c r="D901" s="93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2.75" customHeight="1" x14ac:dyDescent="0.3">
      <c r="A902" s="92"/>
      <c r="B902" s="92"/>
      <c r="C902" s="93"/>
      <c r="D902" s="93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2.75" customHeight="1" x14ac:dyDescent="0.3">
      <c r="A903" s="92"/>
      <c r="B903" s="92"/>
      <c r="C903" s="93"/>
      <c r="D903" s="93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2.75" customHeight="1" x14ac:dyDescent="0.3">
      <c r="A904" s="92"/>
      <c r="B904" s="92"/>
      <c r="C904" s="93"/>
      <c r="D904" s="93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2.75" customHeight="1" x14ac:dyDescent="0.3">
      <c r="A905" s="92"/>
      <c r="B905" s="92"/>
      <c r="C905" s="93"/>
      <c r="D905" s="93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2.75" customHeight="1" x14ac:dyDescent="0.3">
      <c r="A906" s="92"/>
      <c r="B906" s="92"/>
      <c r="C906" s="93"/>
      <c r="D906" s="93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2.75" customHeight="1" x14ac:dyDescent="0.3">
      <c r="A907" s="92"/>
      <c r="B907" s="92"/>
      <c r="C907" s="93"/>
      <c r="D907" s="93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2.75" customHeight="1" x14ac:dyDescent="0.3">
      <c r="A908" s="92"/>
      <c r="B908" s="92"/>
      <c r="C908" s="93"/>
      <c r="D908" s="93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2.75" customHeight="1" x14ac:dyDescent="0.3">
      <c r="A909" s="92"/>
      <c r="B909" s="92"/>
      <c r="C909" s="93"/>
      <c r="D909" s="93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2.75" customHeight="1" x14ac:dyDescent="0.3">
      <c r="A910" s="92"/>
      <c r="B910" s="92"/>
      <c r="C910" s="93"/>
      <c r="D910" s="93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2.75" customHeight="1" x14ac:dyDescent="0.3">
      <c r="A911" s="92"/>
      <c r="B911" s="92"/>
      <c r="C911" s="93"/>
      <c r="D911" s="93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2.75" customHeight="1" x14ac:dyDescent="0.3">
      <c r="A912" s="92"/>
      <c r="B912" s="92"/>
      <c r="C912" s="93"/>
      <c r="D912" s="93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2.75" customHeight="1" x14ac:dyDescent="0.3">
      <c r="A913" s="92"/>
      <c r="B913" s="92"/>
      <c r="C913" s="93"/>
      <c r="D913" s="93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2.75" customHeight="1" x14ac:dyDescent="0.3">
      <c r="A914" s="92"/>
      <c r="B914" s="92"/>
      <c r="C914" s="93"/>
      <c r="D914" s="93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2.75" customHeight="1" x14ac:dyDescent="0.3">
      <c r="A915" s="92"/>
      <c r="B915" s="92"/>
      <c r="C915" s="93"/>
      <c r="D915" s="93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2.75" customHeight="1" x14ac:dyDescent="0.3">
      <c r="A916" s="92"/>
      <c r="B916" s="92"/>
      <c r="C916" s="93"/>
      <c r="D916" s="93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2.75" customHeight="1" x14ac:dyDescent="0.3">
      <c r="A917" s="92"/>
      <c r="B917" s="92"/>
      <c r="C917" s="93"/>
      <c r="D917" s="93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2.75" customHeight="1" x14ac:dyDescent="0.3">
      <c r="A918" s="92"/>
      <c r="B918" s="92"/>
      <c r="C918" s="93"/>
      <c r="D918" s="93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2.75" customHeight="1" x14ac:dyDescent="0.3">
      <c r="A919" s="92"/>
      <c r="B919" s="92"/>
      <c r="C919" s="93"/>
      <c r="D919" s="93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2.75" customHeight="1" x14ac:dyDescent="0.3">
      <c r="A920" s="92"/>
      <c r="B920" s="92"/>
      <c r="C920" s="93"/>
      <c r="D920" s="93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2.75" customHeight="1" x14ac:dyDescent="0.3">
      <c r="A921" s="92"/>
      <c r="B921" s="92"/>
      <c r="C921" s="93"/>
      <c r="D921" s="93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2.75" customHeight="1" x14ac:dyDescent="0.3">
      <c r="A922" s="92"/>
      <c r="B922" s="92"/>
      <c r="C922" s="93"/>
      <c r="D922" s="93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2.75" customHeight="1" x14ac:dyDescent="0.3">
      <c r="A923" s="92"/>
      <c r="B923" s="92"/>
      <c r="C923" s="93"/>
      <c r="D923" s="93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2.75" customHeight="1" x14ac:dyDescent="0.3">
      <c r="A924" s="92"/>
      <c r="B924" s="92"/>
      <c r="C924" s="93"/>
      <c r="D924" s="93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2.75" customHeight="1" x14ac:dyDescent="0.3">
      <c r="A925" s="92"/>
      <c r="B925" s="92"/>
      <c r="C925" s="93"/>
      <c r="D925" s="93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2.75" customHeight="1" x14ac:dyDescent="0.3">
      <c r="A926" s="92"/>
      <c r="B926" s="92"/>
      <c r="C926" s="93"/>
      <c r="D926" s="93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2.75" customHeight="1" x14ac:dyDescent="0.3">
      <c r="A927" s="92"/>
      <c r="B927" s="92"/>
      <c r="C927" s="93"/>
      <c r="D927" s="93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2.75" customHeight="1" x14ac:dyDescent="0.3">
      <c r="A928" s="92"/>
      <c r="B928" s="92"/>
      <c r="C928" s="93"/>
      <c r="D928" s="93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2.75" customHeight="1" x14ac:dyDescent="0.3">
      <c r="A929" s="92"/>
      <c r="B929" s="92"/>
      <c r="C929" s="93"/>
      <c r="D929" s="93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2.75" customHeight="1" x14ac:dyDescent="0.3">
      <c r="A930" s="92"/>
      <c r="B930" s="92"/>
      <c r="C930" s="93"/>
      <c r="D930" s="93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2.75" customHeight="1" x14ac:dyDescent="0.3">
      <c r="A931" s="92"/>
      <c r="B931" s="92"/>
      <c r="C931" s="93"/>
      <c r="D931" s="93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2.75" customHeight="1" x14ac:dyDescent="0.3">
      <c r="A932" s="92"/>
      <c r="B932" s="92"/>
      <c r="C932" s="93"/>
      <c r="D932" s="93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2.75" customHeight="1" x14ac:dyDescent="0.3">
      <c r="A933" s="92"/>
      <c r="B933" s="92"/>
      <c r="C933" s="93"/>
      <c r="D933" s="93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2.75" customHeight="1" x14ac:dyDescent="0.3">
      <c r="A934" s="92"/>
      <c r="B934" s="92"/>
      <c r="C934" s="93"/>
      <c r="D934" s="93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2.75" customHeight="1" x14ac:dyDescent="0.3">
      <c r="A935" s="92"/>
      <c r="B935" s="92"/>
      <c r="C935" s="93"/>
      <c r="D935" s="93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2.75" customHeight="1" x14ac:dyDescent="0.3">
      <c r="A936" s="92"/>
      <c r="B936" s="92"/>
      <c r="C936" s="93"/>
      <c r="D936" s="93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2.75" customHeight="1" x14ac:dyDescent="0.3">
      <c r="A937" s="92"/>
      <c r="B937" s="92"/>
      <c r="C937" s="93"/>
      <c r="D937" s="93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2.75" customHeight="1" x14ac:dyDescent="0.3">
      <c r="A938" s="92"/>
      <c r="B938" s="92"/>
      <c r="C938" s="93"/>
      <c r="D938" s="93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2.75" customHeight="1" x14ac:dyDescent="0.3">
      <c r="A939" s="92"/>
      <c r="B939" s="92"/>
      <c r="C939" s="93"/>
      <c r="D939" s="93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2.75" customHeight="1" x14ac:dyDescent="0.3">
      <c r="A940" s="92"/>
      <c r="B940" s="92"/>
      <c r="C940" s="93"/>
      <c r="D940" s="93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2.75" customHeight="1" x14ac:dyDescent="0.3">
      <c r="A941" s="92"/>
      <c r="B941" s="92"/>
      <c r="C941" s="93"/>
      <c r="D941" s="93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2.75" customHeight="1" x14ac:dyDescent="0.3">
      <c r="A942" s="92"/>
      <c r="B942" s="92"/>
      <c r="C942" s="93"/>
      <c r="D942" s="93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2.75" customHeight="1" x14ac:dyDescent="0.3">
      <c r="A943" s="92"/>
      <c r="B943" s="92"/>
      <c r="C943" s="93"/>
      <c r="D943" s="93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2.75" customHeight="1" x14ac:dyDescent="0.3">
      <c r="A944" s="92"/>
      <c r="B944" s="92"/>
      <c r="C944" s="93"/>
      <c r="D944" s="93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2.75" customHeight="1" x14ac:dyDescent="0.3">
      <c r="A945" s="92"/>
      <c r="B945" s="92"/>
      <c r="C945" s="93"/>
      <c r="D945" s="93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2.75" customHeight="1" x14ac:dyDescent="0.3">
      <c r="A946" s="92"/>
      <c r="B946" s="92"/>
      <c r="C946" s="93"/>
      <c r="D946" s="93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2.75" customHeight="1" x14ac:dyDescent="0.3">
      <c r="A947" s="92"/>
      <c r="B947" s="92"/>
      <c r="C947" s="93"/>
      <c r="D947" s="93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2.75" customHeight="1" x14ac:dyDescent="0.3">
      <c r="A948" s="92"/>
      <c r="B948" s="92"/>
      <c r="C948" s="93"/>
      <c r="D948" s="93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2.75" customHeight="1" x14ac:dyDescent="0.3">
      <c r="A949" s="92"/>
      <c r="B949" s="92"/>
      <c r="C949" s="93"/>
      <c r="D949" s="93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2.75" customHeight="1" x14ac:dyDescent="0.3">
      <c r="A950" s="92"/>
      <c r="B950" s="92"/>
      <c r="C950" s="93"/>
      <c r="D950" s="93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2.75" customHeight="1" x14ac:dyDescent="0.3">
      <c r="A951" s="92"/>
      <c r="B951" s="92"/>
      <c r="C951" s="93"/>
      <c r="D951" s="93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2.75" customHeight="1" x14ac:dyDescent="0.3">
      <c r="A952" s="92"/>
      <c r="B952" s="92"/>
      <c r="C952" s="93"/>
      <c r="D952" s="93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2.75" customHeight="1" x14ac:dyDescent="0.3">
      <c r="A953" s="92"/>
      <c r="B953" s="92"/>
      <c r="C953" s="93"/>
      <c r="D953" s="93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2.75" customHeight="1" x14ac:dyDescent="0.3">
      <c r="A954" s="92"/>
      <c r="B954" s="92"/>
      <c r="C954" s="93"/>
      <c r="D954" s="93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2.75" customHeight="1" x14ac:dyDescent="0.3">
      <c r="A955" s="92"/>
      <c r="B955" s="92"/>
      <c r="C955" s="93"/>
      <c r="D955" s="93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2.75" customHeight="1" x14ac:dyDescent="0.3">
      <c r="A956" s="92"/>
      <c r="B956" s="92"/>
      <c r="C956" s="93"/>
      <c r="D956" s="93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2.75" customHeight="1" x14ac:dyDescent="0.3">
      <c r="A957" s="92"/>
      <c r="B957" s="92"/>
      <c r="C957" s="93"/>
      <c r="D957" s="93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2.75" customHeight="1" x14ac:dyDescent="0.3">
      <c r="A958" s="92"/>
      <c r="B958" s="92"/>
      <c r="C958" s="93"/>
      <c r="D958" s="93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2.75" customHeight="1" x14ac:dyDescent="0.3">
      <c r="A959" s="92"/>
      <c r="B959" s="92"/>
      <c r="C959" s="93"/>
      <c r="D959" s="93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2.75" customHeight="1" x14ac:dyDescent="0.3">
      <c r="A960" s="92"/>
      <c r="B960" s="92"/>
      <c r="C960" s="93"/>
      <c r="D960" s="93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2.75" customHeight="1" x14ac:dyDescent="0.3">
      <c r="A961" s="92"/>
      <c r="B961" s="92"/>
      <c r="C961" s="93"/>
      <c r="D961" s="93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2.75" customHeight="1" x14ac:dyDescent="0.3">
      <c r="A962" s="92"/>
      <c r="B962" s="92"/>
      <c r="C962" s="93"/>
      <c r="D962" s="93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2.75" customHeight="1" x14ac:dyDescent="0.3">
      <c r="A963" s="92"/>
      <c r="B963" s="92"/>
      <c r="C963" s="93"/>
      <c r="D963" s="93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2.75" customHeight="1" x14ac:dyDescent="0.3">
      <c r="A964" s="92"/>
      <c r="B964" s="92"/>
      <c r="C964" s="93"/>
      <c r="D964" s="93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2.75" customHeight="1" x14ac:dyDescent="0.3">
      <c r="A965" s="92"/>
      <c r="B965" s="92"/>
      <c r="C965" s="93"/>
      <c r="D965" s="93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2.75" customHeight="1" x14ac:dyDescent="0.3">
      <c r="A966" s="92"/>
      <c r="B966" s="92"/>
      <c r="C966" s="93"/>
      <c r="D966" s="93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2.75" customHeight="1" x14ac:dyDescent="0.3">
      <c r="A967" s="92"/>
      <c r="B967" s="92"/>
      <c r="C967" s="93"/>
      <c r="D967" s="93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2.75" customHeight="1" x14ac:dyDescent="0.3">
      <c r="A968" s="92"/>
      <c r="B968" s="92"/>
      <c r="C968" s="93"/>
      <c r="D968" s="93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2.75" customHeight="1" x14ac:dyDescent="0.3">
      <c r="A969" s="92"/>
      <c r="B969" s="92"/>
      <c r="C969" s="93"/>
      <c r="D969" s="93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2.75" customHeight="1" x14ac:dyDescent="0.3">
      <c r="A970" s="92"/>
      <c r="B970" s="92"/>
      <c r="C970" s="93"/>
      <c r="D970" s="93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2.75" customHeight="1" x14ac:dyDescent="0.3">
      <c r="A971" s="92"/>
      <c r="B971" s="92"/>
      <c r="C971" s="93"/>
      <c r="D971" s="93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2.75" customHeight="1" x14ac:dyDescent="0.3">
      <c r="A972" s="92"/>
      <c r="B972" s="92"/>
      <c r="C972" s="93"/>
      <c r="D972" s="93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2.75" customHeight="1" x14ac:dyDescent="0.3">
      <c r="A973" s="92"/>
      <c r="B973" s="92"/>
      <c r="C973" s="93"/>
      <c r="D973" s="93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2.75" customHeight="1" x14ac:dyDescent="0.3">
      <c r="A974" s="92"/>
      <c r="B974" s="92"/>
      <c r="C974" s="93"/>
      <c r="D974" s="93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2.75" customHeight="1" x14ac:dyDescent="0.3">
      <c r="A975" s="92"/>
      <c r="B975" s="92"/>
      <c r="C975" s="93"/>
      <c r="D975" s="93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2.75" customHeight="1" x14ac:dyDescent="0.3">
      <c r="A976" s="92"/>
      <c r="B976" s="92"/>
      <c r="C976" s="93"/>
      <c r="D976" s="93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2.75" customHeight="1" x14ac:dyDescent="0.3">
      <c r="A977" s="92"/>
      <c r="B977" s="92"/>
      <c r="C977" s="93"/>
      <c r="D977" s="93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2.75" customHeight="1" x14ac:dyDescent="0.3">
      <c r="A978" s="92"/>
      <c r="B978" s="92"/>
      <c r="C978" s="93"/>
      <c r="D978" s="93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2.75" customHeight="1" x14ac:dyDescent="0.3">
      <c r="A979" s="92"/>
      <c r="B979" s="92"/>
      <c r="C979" s="93"/>
      <c r="D979" s="93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2.75" customHeight="1" x14ac:dyDescent="0.3">
      <c r="A980" s="92"/>
      <c r="B980" s="92"/>
      <c r="C980" s="93"/>
      <c r="D980" s="93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2.75" customHeight="1" x14ac:dyDescent="0.3">
      <c r="A981" s="92"/>
      <c r="B981" s="92"/>
      <c r="C981" s="93"/>
      <c r="D981" s="93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2.75" customHeight="1" x14ac:dyDescent="0.3">
      <c r="A982" s="92"/>
      <c r="B982" s="92"/>
      <c r="C982" s="93"/>
      <c r="D982" s="93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2.75" customHeight="1" x14ac:dyDescent="0.3">
      <c r="A983" s="92"/>
      <c r="B983" s="92"/>
      <c r="C983" s="93"/>
      <c r="D983" s="93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2.75" customHeight="1" x14ac:dyDescent="0.3">
      <c r="A984" s="92"/>
      <c r="B984" s="92"/>
      <c r="C984" s="93"/>
      <c r="D984" s="93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2.75" customHeight="1" x14ac:dyDescent="0.3">
      <c r="A985" s="92"/>
      <c r="B985" s="92"/>
      <c r="C985" s="93"/>
      <c r="D985" s="93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2.75" customHeight="1" x14ac:dyDescent="0.3">
      <c r="A986" s="92"/>
      <c r="B986" s="92"/>
      <c r="C986" s="93"/>
      <c r="D986" s="93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2.75" customHeight="1" x14ac:dyDescent="0.3">
      <c r="A987" s="92"/>
      <c r="B987" s="92"/>
      <c r="C987" s="93"/>
      <c r="D987" s="93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2.75" customHeight="1" x14ac:dyDescent="0.3">
      <c r="A988" s="92"/>
      <c r="B988" s="92"/>
      <c r="C988" s="93"/>
      <c r="D988" s="93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2.75" customHeight="1" x14ac:dyDescent="0.3">
      <c r="A989" s="92"/>
      <c r="B989" s="92"/>
      <c r="C989" s="93"/>
      <c r="D989" s="93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2.75" customHeight="1" x14ac:dyDescent="0.3">
      <c r="A990" s="92"/>
      <c r="B990" s="92"/>
      <c r="C990" s="93"/>
      <c r="D990" s="93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2.75" customHeight="1" x14ac:dyDescent="0.3">
      <c r="A991" s="92"/>
      <c r="B991" s="92"/>
      <c r="C991" s="93"/>
      <c r="D991" s="93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2.75" customHeight="1" x14ac:dyDescent="0.3">
      <c r="A992" s="92"/>
      <c r="B992" s="92"/>
      <c r="C992" s="93"/>
      <c r="D992" s="93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2.75" customHeight="1" x14ac:dyDescent="0.3">
      <c r="A993" s="92"/>
      <c r="B993" s="92"/>
      <c r="C993" s="93"/>
      <c r="D993" s="93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2.75" customHeight="1" x14ac:dyDescent="0.3">
      <c r="A994" s="92"/>
      <c r="B994" s="92"/>
      <c r="C994" s="93"/>
      <c r="D994" s="93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2.75" customHeight="1" x14ac:dyDescent="0.3">
      <c r="A995" s="92"/>
      <c r="B995" s="92"/>
      <c r="C995" s="93"/>
      <c r="D995" s="93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2.75" customHeight="1" x14ac:dyDescent="0.3">
      <c r="A996" s="92"/>
      <c r="B996" s="92"/>
      <c r="C996" s="93"/>
      <c r="D996" s="93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2.75" customHeight="1" x14ac:dyDescent="0.3">
      <c r="A997" s="92"/>
      <c r="B997" s="92"/>
      <c r="C997" s="93"/>
      <c r="D997" s="93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2.75" customHeight="1" x14ac:dyDescent="0.3">
      <c r="A998" s="92"/>
      <c r="B998" s="92"/>
      <c r="C998" s="93"/>
      <c r="D998" s="93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2.75" customHeight="1" x14ac:dyDescent="0.3">
      <c r="A999" s="92"/>
      <c r="B999" s="92"/>
      <c r="C999" s="93"/>
      <c r="D999" s="93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2.75" customHeight="1" x14ac:dyDescent="0.3">
      <c r="A1000" s="92"/>
      <c r="B1000" s="92"/>
      <c r="C1000" s="93"/>
      <c r="D1000" s="93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  <row r="1001" spans="1:26" ht="12.75" customHeight="1" x14ac:dyDescent="0.3">
      <c r="A1001" s="92"/>
      <c r="B1001" s="92"/>
      <c r="C1001" s="93"/>
      <c r="D1001" s="93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</row>
  </sheetData>
  <sheetProtection algorithmName="SHA-1" hashValue="Q9Jn+dbi6k+/EkvYtj/BsQo0nbM=" saltValue="cY70JOn3twDVsPgMnbkX/w==" spinCount="100000" sheet="1" objects="1" scenarios="1"/>
  <mergeCells count="65">
    <mergeCell ref="C105:L105"/>
    <mergeCell ref="C106:L106"/>
    <mergeCell ref="C107:L107"/>
    <mergeCell ref="C108:L108"/>
    <mergeCell ref="C109:L109"/>
    <mergeCell ref="C99:L99"/>
    <mergeCell ref="C100:L100"/>
    <mergeCell ref="C102:L102"/>
    <mergeCell ref="C103:L103"/>
    <mergeCell ref="C104:L104"/>
    <mergeCell ref="C94:L94"/>
    <mergeCell ref="C95:L95"/>
    <mergeCell ref="C96:L96"/>
    <mergeCell ref="C97:L97"/>
    <mergeCell ref="C98:L98"/>
    <mergeCell ref="C88:L88"/>
    <mergeCell ref="C89:L89"/>
    <mergeCell ref="C90:L90"/>
    <mergeCell ref="C91:L91"/>
    <mergeCell ref="C93:L93"/>
    <mergeCell ref="C83:L83"/>
    <mergeCell ref="C85:L85"/>
    <mergeCell ref="C86:L86"/>
    <mergeCell ref="B79:B80"/>
    <mergeCell ref="C87:L87"/>
    <mergeCell ref="A19:B19"/>
    <mergeCell ref="A21:B21"/>
    <mergeCell ref="D34:D48"/>
    <mergeCell ref="D50:D61"/>
    <mergeCell ref="D68:D69"/>
    <mergeCell ref="D21:D28"/>
    <mergeCell ref="A30:B30"/>
    <mergeCell ref="A32:B32"/>
    <mergeCell ref="A34:B34"/>
    <mergeCell ref="A48:B48"/>
    <mergeCell ref="A50:B50"/>
    <mergeCell ref="A62:B62"/>
    <mergeCell ref="A64:B64"/>
    <mergeCell ref="A66:B66"/>
    <mergeCell ref="A68:B68"/>
    <mergeCell ref="B9:B10"/>
    <mergeCell ref="C9:C10"/>
    <mergeCell ref="E9:H9"/>
    <mergeCell ref="J9:K9"/>
    <mergeCell ref="A11:B11"/>
    <mergeCell ref="D11:D18"/>
    <mergeCell ref="C129:L129"/>
    <mergeCell ref="C130:L130"/>
    <mergeCell ref="C118:L118"/>
    <mergeCell ref="C119:L119"/>
    <mergeCell ref="C120:L120"/>
    <mergeCell ref="C121:L121"/>
    <mergeCell ref="C122:L122"/>
    <mergeCell ref="C123:L123"/>
    <mergeCell ref="C124:L124"/>
    <mergeCell ref="C116:L116"/>
    <mergeCell ref="C117:L117"/>
    <mergeCell ref="C126:L126"/>
    <mergeCell ref="C127:L127"/>
    <mergeCell ref="C128:L128"/>
    <mergeCell ref="C110:L110"/>
    <mergeCell ref="C111:L111"/>
    <mergeCell ref="C112:L112"/>
    <mergeCell ref="C113:L113"/>
    <mergeCell ref="C115:L115"/>
  </mergeCells>
  <conditionalFormatting sqref="C79:C80 E79:H80 J79:K80">
    <cfRule type="cellIs" dxfId="3" priority="1" operator="equal">
      <formula>"TOČNO"</formula>
    </cfRule>
    <cfRule type="cellIs" dxfId="2" priority="2" operator="equal">
      <formula>"NETOČNO"</formula>
    </cfRule>
  </conditionalFormatting>
  <pageMargins left="0.74803149606299213" right="0.74803149606299213" top="0.98425196850393704" bottom="0.98425196850393704" header="0" footer="0"/>
  <pageSetup paperSize="9" fitToHeight="0" orientation="landscape" r:id="rId1"/>
  <headerFooter>
    <oddHeader>&amp;R&amp;A</oddHeader>
    <oddFooter>&amp;CFinancijski kriteriji - PLANIRANA BILANCA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9"/>
  <sheetViews>
    <sheetView workbookViewId="0">
      <pane ySplit="8" topLeftCell="A122" activePane="bottomLeft" state="frozen"/>
      <selection pane="bottomLeft" activeCell="A76" sqref="A76:XFD76"/>
    </sheetView>
  </sheetViews>
  <sheetFormatPr defaultColWidth="12.5546875" defaultRowHeight="15" customHeight="1" x14ac:dyDescent="0.25"/>
  <cols>
    <col min="1" max="1" width="66.33203125" customWidth="1"/>
    <col min="2" max="2" width="14.44140625" customWidth="1"/>
    <col min="3" max="3" width="0.6640625" customWidth="1"/>
    <col min="4" max="8" width="14.44140625" customWidth="1"/>
    <col min="9" max="9" width="3.33203125" customWidth="1"/>
    <col min="10" max="12" width="14.44140625" customWidth="1"/>
    <col min="13" max="13" width="1" customWidth="1"/>
    <col min="14" max="14" width="14.44140625" customWidth="1"/>
    <col min="15" max="26" width="8.88671875" customWidth="1"/>
  </cols>
  <sheetData>
    <row r="1" spans="1:26" ht="12.75" customHeight="1" x14ac:dyDescent="0.3">
      <c r="A1" s="214" t="s">
        <v>32</v>
      </c>
      <c r="B1" s="215"/>
      <c r="C1" s="215"/>
      <c r="D1" s="21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16" t="str">
        <f>REPT('Informacije o klubu'!B1,1)</f>
        <v/>
      </c>
      <c r="B2" s="217"/>
      <c r="C2" s="217"/>
      <c r="D2" s="2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35">
      <c r="A4" s="27" t="s">
        <v>108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3">
      <c r="A5" s="33" t="s">
        <v>34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customHeight="1" x14ac:dyDescent="0.3">
      <c r="A7" s="219" t="s">
        <v>36</v>
      </c>
      <c r="B7" s="221" t="s">
        <v>109</v>
      </c>
      <c r="C7" s="168"/>
      <c r="D7" s="222" t="s">
        <v>110</v>
      </c>
      <c r="E7" s="217"/>
      <c r="F7" s="217"/>
      <c r="G7" s="217"/>
      <c r="H7" s="218"/>
      <c r="I7" s="34"/>
      <c r="J7" s="223" t="s">
        <v>111</v>
      </c>
      <c r="K7" s="217"/>
      <c r="L7" s="218"/>
      <c r="M7" s="28"/>
      <c r="N7" s="221" t="s">
        <v>112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8.25" customHeight="1" x14ac:dyDescent="0.3">
      <c r="A8" s="220"/>
      <c r="B8" s="220"/>
      <c r="C8" s="169"/>
      <c r="D8" s="29" t="s">
        <v>113</v>
      </c>
      <c r="E8" s="29" t="s">
        <v>114</v>
      </c>
      <c r="F8" s="29" t="s">
        <v>115</v>
      </c>
      <c r="G8" s="29" t="s">
        <v>116</v>
      </c>
      <c r="H8" s="35" t="s">
        <v>117</v>
      </c>
      <c r="I8" s="28"/>
      <c r="J8" s="29" t="s">
        <v>118</v>
      </c>
      <c r="K8" s="29" t="s">
        <v>119</v>
      </c>
      <c r="L8" s="35" t="s">
        <v>120</v>
      </c>
      <c r="M8" s="28"/>
      <c r="N8" s="2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">
      <c r="A9" s="170" t="s">
        <v>121</v>
      </c>
      <c r="B9" s="171"/>
      <c r="C9" s="171"/>
      <c r="D9" s="172"/>
      <c r="E9" s="172"/>
      <c r="F9" s="172"/>
      <c r="G9" s="172"/>
      <c r="H9" s="36">
        <f t="shared" ref="H9:H14" si="0">SUM(D9,E9,F9,G9)</f>
        <v>0</v>
      </c>
      <c r="I9" s="37"/>
      <c r="J9" s="172"/>
      <c r="K9" s="172"/>
      <c r="L9" s="36">
        <f t="shared" ref="L9:L15" si="1">SUM(J9,K9)</f>
        <v>0</v>
      </c>
      <c r="M9" s="37"/>
      <c r="N9" s="172">
        <f t="shared" ref="N9:N15" si="2">SUM(H9,L9)</f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">
      <c r="A10" s="170" t="s">
        <v>122</v>
      </c>
      <c r="B10" s="171"/>
      <c r="C10" s="171"/>
      <c r="D10" s="172"/>
      <c r="E10" s="172"/>
      <c r="F10" s="172"/>
      <c r="G10" s="172"/>
      <c r="H10" s="36">
        <f t="shared" si="0"/>
        <v>0</v>
      </c>
      <c r="I10" s="37"/>
      <c r="J10" s="172"/>
      <c r="K10" s="172"/>
      <c r="L10" s="36">
        <f t="shared" si="1"/>
        <v>0</v>
      </c>
      <c r="M10" s="37"/>
      <c r="N10" s="172">
        <f t="shared" si="2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">
      <c r="A11" s="170" t="s">
        <v>123</v>
      </c>
      <c r="B11" s="171"/>
      <c r="C11" s="171"/>
      <c r="D11" s="172"/>
      <c r="E11" s="172"/>
      <c r="F11" s="172"/>
      <c r="G11" s="172"/>
      <c r="H11" s="36">
        <f t="shared" si="0"/>
        <v>0</v>
      </c>
      <c r="I11" s="37"/>
      <c r="J11" s="172"/>
      <c r="K11" s="172"/>
      <c r="L11" s="36">
        <f t="shared" si="1"/>
        <v>0</v>
      </c>
      <c r="M11" s="37"/>
      <c r="N11" s="172">
        <f t="shared" si="2"/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170" t="s">
        <v>124</v>
      </c>
      <c r="B12" s="171"/>
      <c r="C12" s="171"/>
      <c r="D12" s="172"/>
      <c r="E12" s="172"/>
      <c r="F12" s="172"/>
      <c r="G12" s="172"/>
      <c r="H12" s="36">
        <f t="shared" si="0"/>
        <v>0</v>
      </c>
      <c r="I12" s="37"/>
      <c r="J12" s="172"/>
      <c r="K12" s="172"/>
      <c r="L12" s="36">
        <f t="shared" si="1"/>
        <v>0</v>
      </c>
      <c r="M12" s="37"/>
      <c r="N12" s="172">
        <f t="shared" si="2"/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170" t="s">
        <v>125</v>
      </c>
      <c r="B13" s="171"/>
      <c r="C13" s="171"/>
      <c r="D13" s="172"/>
      <c r="E13" s="172"/>
      <c r="F13" s="172"/>
      <c r="G13" s="172"/>
      <c r="H13" s="36">
        <f t="shared" si="0"/>
        <v>0</v>
      </c>
      <c r="I13" s="37"/>
      <c r="J13" s="172"/>
      <c r="K13" s="172"/>
      <c r="L13" s="36">
        <f t="shared" si="1"/>
        <v>0</v>
      </c>
      <c r="M13" s="37"/>
      <c r="N13" s="172">
        <f t="shared" si="2"/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">
      <c r="A14" s="170" t="s">
        <v>126</v>
      </c>
      <c r="B14" s="171"/>
      <c r="C14" s="171"/>
      <c r="D14" s="172"/>
      <c r="E14" s="172"/>
      <c r="F14" s="172"/>
      <c r="G14" s="172"/>
      <c r="H14" s="36">
        <f t="shared" si="0"/>
        <v>0</v>
      </c>
      <c r="I14" s="37"/>
      <c r="J14" s="172"/>
      <c r="K14" s="172"/>
      <c r="L14" s="36">
        <f t="shared" si="1"/>
        <v>0</v>
      </c>
      <c r="M14" s="37"/>
      <c r="N14" s="172">
        <f t="shared" si="2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38" t="s">
        <v>127</v>
      </c>
      <c r="B15" s="39">
        <f>SUM(B9:B14)</f>
        <v>0</v>
      </c>
      <c r="C15" s="40"/>
      <c r="D15" s="41">
        <f t="shared" ref="D15:H15" si="3">SUM(D9:D14)</f>
        <v>0</v>
      </c>
      <c r="E15" s="41">
        <f t="shared" si="3"/>
        <v>0</v>
      </c>
      <c r="F15" s="41">
        <f t="shared" si="3"/>
        <v>0</v>
      </c>
      <c r="G15" s="41">
        <f t="shared" si="3"/>
        <v>0</v>
      </c>
      <c r="H15" s="41">
        <f t="shared" si="3"/>
        <v>0</v>
      </c>
      <c r="I15" s="37"/>
      <c r="J15" s="41">
        <f t="shared" ref="J15:K15" si="4">SUM(J9:J14)</f>
        <v>0</v>
      </c>
      <c r="K15" s="41">
        <f t="shared" si="4"/>
        <v>0</v>
      </c>
      <c r="L15" s="41">
        <f t="shared" si="1"/>
        <v>0</v>
      </c>
      <c r="M15" s="42"/>
      <c r="N15" s="41">
        <f t="shared" si="2"/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">
      <c r="A16" s="170"/>
      <c r="B16" s="171"/>
      <c r="C16" s="171"/>
      <c r="D16" s="172"/>
      <c r="E16" s="172"/>
      <c r="F16" s="172"/>
      <c r="G16" s="172"/>
      <c r="H16" s="36"/>
      <c r="I16" s="37"/>
      <c r="J16" s="172"/>
      <c r="K16" s="172"/>
      <c r="L16" s="36"/>
      <c r="M16" s="37"/>
      <c r="N16" s="17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">
      <c r="A17" s="173" t="s">
        <v>128</v>
      </c>
      <c r="B17" s="171"/>
      <c r="C17" s="171"/>
      <c r="D17" s="172"/>
      <c r="E17" s="172"/>
      <c r="F17" s="172"/>
      <c r="G17" s="172"/>
      <c r="H17" s="36">
        <f t="shared" ref="H17:H21" si="5">SUM(D17,E17,F17,G17)</f>
        <v>0</v>
      </c>
      <c r="I17" s="37"/>
      <c r="J17" s="172"/>
      <c r="K17" s="172"/>
      <c r="L17" s="36">
        <f t="shared" ref="L17:L22" si="6">SUM(J17,K17)</f>
        <v>0</v>
      </c>
      <c r="M17" s="37"/>
      <c r="N17" s="172">
        <f t="shared" ref="N17:N22" si="7">SUM(H17,L17)</f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173" t="s">
        <v>129</v>
      </c>
      <c r="B18" s="171"/>
      <c r="C18" s="171"/>
      <c r="D18" s="172"/>
      <c r="E18" s="172"/>
      <c r="F18" s="172"/>
      <c r="G18" s="172"/>
      <c r="H18" s="36">
        <f t="shared" si="5"/>
        <v>0</v>
      </c>
      <c r="I18" s="37"/>
      <c r="J18" s="172"/>
      <c r="K18" s="172"/>
      <c r="L18" s="36">
        <f t="shared" si="6"/>
        <v>0</v>
      </c>
      <c r="M18" s="37"/>
      <c r="N18" s="172">
        <f t="shared" si="7"/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">
      <c r="A19" s="173" t="s">
        <v>130</v>
      </c>
      <c r="B19" s="171"/>
      <c r="C19" s="171"/>
      <c r="D19" s="172"/>
      <c r="E19" s="172"/>
      <c r="F19" s="172"/>
      <c r="G19" s="172"/>
      <c r="H19" s="36">
        <f t="shared" si="5"/>
        <v>0</v>
      </c>
      <c r="I19" s="37"/>
      <c r="J19" s="172"/>
      <c r="K19" s="172"/>
      <c r="L19" s="36">
        <f t="shared" si="6"/>
        <v>0</v>
      </c>
      <c r="M19" s="37"/>
      <c r="N19" s="172">
        <f t="shared" si="7"/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3">
      <c r="A20" s="173" t="s">
        <v>131</v>
      </c>
      <c r="B20" s="171"/>
      <c r="C20" s="171"/>
      <c r="D20" s="172"/>
      <c r="E20" s="172"/>
      <c r="F20" s="172"/>
      <c r="G20" s="172"/>
      <c r="H20" s="36">
        <f t="shared" si="5"/>
        <v>0</v>
      </c>
      <c r="I20" s="37"/>
      <c r="J20" s="172"/>
      <c r="K20" s="172"/>
      <c r="L20" s="36">
        <f t="shared" si="6"/>
        <v>0</v>
      </c>
      <c r="M20" s="37"/>
      <c r="N20" s="172">
        <f t="shared" si="7"/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">
      <c r="A21" s="173" t="s">
        <v>132</v>
      </c>
      <c r="B21" s="171"/>
      <c r="C21" s="171"/>
      <c r="D21" s="172"/>
      <c r="E21" s="172"/>
      <c r="F21" s="172"/>
      <c r="G21" s="172"/>
      <c r="H21" s="36">
        <f t="shared" si="5"/>
        <v>0</v>
      </c>
      <c r="I21" s="37"/>
      <c r="J21" s="172"/>
      <c r="K21" s="172"/>
      <c r="L21" s="36">
        <f t="shared" si="6"/>
        <v>0</v>
      </c>
      <c r="M21" s="37"/>
      <c r="N21" s="172">
        <f t="shared" si="7"/>
        <v>0</v>
      </c>
      <c r="O21" s="171">
        <f>SUM(I21,M21)</f>
        <v>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43" t="s">
        <v>133</v>
      </c>
      <c r="B22" s="39">
        <f>SUM(B17:B21)</f>
        <v>0</v>
      </c>
      <c r="C22" s="40"/>
      <c r="D22" s="41">
        <f t="shared" ref="D22:G22" si="8">SUM(D17:D21)</f>
        <v>0</v>
      </c>
      <c r="E22" s="41">
        <f t="shared" si="8"/>
        <v>0</v>
      </c>
      <c r="F22" s="41">
        <f t="shared" si="8"/>
        <v>0</v>
      </c>
      <c r="G22" s="41">
        <f t="shared" si="8"/>
        <v>0</v>
      </c>
      <c r="H22" s="41">
        <f>SUM(H16:H21)</f>
        <v>0</v>
      </c>
      <c r="I22" s="37"/>
      <c r="J22" s="41">
        <f t="shared" ref="J22:K22" si="9">SUM(J17:J21)</f>
        <v>0</v>
      </c>
      <c r="K22" s="41">
        <f t="shared" si="9"/>
        <v>0</v>
      </c>
      <c r="L22" s="41">
        <f t="shared" si="6"/>
        <v>0</v>
      </c>
      <c r="M22" s="42"/>
      <c r="N22" s="41">
        <f t="shared" si="7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">
      <c r="A23" s="174"/>
      <c r="B23" s="171"/>
      <c r="C23" s="171"/>
      <c r="D23" s="172"/>
      <c r="E23" s="172"/>
      <c r="F23" s="172"/>
      <c r="G23" s="172"/>
      <c r="H23" s="36"/>
      <c r="I23" s="37"/>
      <c r="J23" s="172"/>
      <c r="K23" s="172"/>
      <c r="L23" s="36"/>
      <c r="M23" s="37"/>
      <c r="N23" s="17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">
      <c r="A24" s="170" t="s">
        <v>134</v>
      </c>
      <c r="B24" s="171"/>
      <c r="C24" s="171"/>
      <c r="D24" s="172"/>
      <c r="E24" s="172"/>
      <c r="F24" s="172"/>
      <c r="G24" s="172"/>
      <c r="H24" s="36">
        <f t="shared" ref="H24:H25" si="10">SUM(D24,E24,F24,G24)</f>
        <v>0</v>
      </c>
      <c r="I24" s="37"/>
      <c r="J24" s="172"/>
      <c r="K24" s="172"/>
      <c r="L24" s="36">
        <f t="shared" ref="L24:L26" si="11">SUM(J24,K24)</f>
        <v>0</v>
      </c>
      <c r="M24" s="37"/>
      <c r="N24" s="172">
        <f t="shared" ref="N24:N26" si="12">SUM(H24,L24)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170" t="s">
        <v>135</v>
      </c>
      <c r="B25" s="171"/>
      <c r="C25" s="171"/>
      <c r="D25" s="172"/>
      <c r="E25" s="172"/>
      <c r="F25" s="172"/>
      <c r="G25" s="172"/>
      <c r="H25" s="36">
        <f t="shared" si="10"/>
        <v>0</v>
      </c>
      <c r="I25" s="37"/>
      <c r="J25" s="172"/>
      <c r="K25" s="172"/>
      <c r="L25" s="36">
        <f t="shared" si="11"/>
        <v>0</v>
      </c>
      <c r="M25" s="37"/>
      <c r="N25" s="172">
        <f t="shared" si="12"/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38" t="s">
        <v>136</v>
      </c>
      <c r="B26" s="39">
        <f>SUM(B24:B25)</f>
        <v>0</v>
      </c>
      <c r="C26" s="40"/>
      <c r="D26" s="41">
        <f t="shared" ref="D26:H26" si="13">SUM(D24:D25)</f>
        <v>0</v>
      </c>
      <c r="E26" s="41">
        <f t="shared" si="13"/>
        <v>0</v>
      </c>
      <c r="F26" s="41">
        <f t="shared" si="13"/>
        <v>0</v>
      </c>
      <c r="G26" s="41">
        <f t="shared" si="13"/>
        <v>0</v>
      </c>
      <c r="H26" s="41">
        <f t="shared" si="13"/>
        <v>0</v>
      </c>
      <c r="I26" s="37"/>
      <c r="J26" s="41">
        <f t="shared" ref="J26:K26" si="14">SUM(J24:J25)</f>
        <v>0</v>
      </c>
      <c r="K26" s="41">
        <f t="shared" si="14"/>
        <v>0</v>
      </c>
      <c r="L26" s="41">
        <f t="shared" si="11"/>
        <v>0</v>
      </c>
      <c r="M26" s="42"/>
      <c r="N26" s="41">
        <f t="shared" si="12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170"/>
      <c r="B27" s="171"/>
      <c r="C27" s="171"/>
      <c r="D27" s="172"/>
      <c r="E27" s="172"/>
      <c r="F27" s="172"/>
      <c r="G27" s="172"/>
      <c r="H27" s="36"/>
      <c r="I27" s="37"/>
      <c r="J27" s="172"/>
      <c r="K27" s="172"/>
      <c r="L27" s="36"/>
      <c r="M27" s="37"/>
      <c r="N27" s="17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70" t="s">
        <v>137</v>
      </c>
      <c r="B28" s="171"/>
      <c r="C28" s="171"/>
      <c r="D28" s="172"/>
      <c r="E28" s="172"/>
      <c r="F28" s="172"/>
      <c r="G28" s="172"/>
      <c r="H28" s="36">
        <f t="shared" ref="H28:H32" si="15">SUM(D28,E28,F28,G28)</f>
        <v>0</v>
      </c>
      <c r="I28" s="37"/>
      <c r="J28" s="172"/>
      <c r="K28" s="172"/>
      <c r="L28" s="36">
        <f t="shared" ref="L28:L33" si="16">SUM(J28,K28)</f>
        <v>0</v>
      </c>
      <c r="M28" s="37"/>
      <c r="N28" s="172">
        <f t="shared" ref="N28:N33" si="17">SUM(H28,L28)</f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">
      <c r="A29" s="170" t="s">
        <v>138</v>
      </c>
      <c r="B29" s="171"/>
      <c r="C29" s="171"/>
      <c r="D29" s="172"/>
      <c r="E29" s="172"/>
      <c r="F29" s="172"/>
      <c r="G29" s="172"/>
      <c r="H29" s="36">
        <f t="shared" si="15"/>
        <v>0</v>
      </c>
      <c r="I29" s="37"/>
      <c r="J29" s="172"/>
      <c r="K29" s="172"/>
      <c r="L29" s="36">
        <f t="shared" si="16"/>
        <v>0</v>
      </c>
      <c r="M29" s="37"/>
      <c r="N29" s="172">
        <f t="shared" si="17"/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">
      <c r="A30" s="170" t="s">
        <v>139</v>
      </c>
      <c r="B30" s="171"/>
      <c r="C30" s="171"/>
      <c r="D30" s="172"/>
      <c r="E30" s="172"/>
      <c r="F30" s="172"/>
      <c r="G30" s="172"/>
      <c r="H30" s="36">
        <f t="shared" si="15"/>
        <v>0</v>
      </c>
      <c r="I30" s="37"/>
      <c r="J30" s="172"/>
      <c r="K30" s="172"/>
      <c r="L30" s="36">
        <f t="shared" si="16"/>
        <v>0</v>
      </c>
      <c r="M30" s="37"/>
      <c r="N30" s="172">
        <f t="shared" si="17"/>
        <v>0</v>
      </c>
      <c r="O30" s="171">
        <f>SUM(I30,M30)</f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">
      <c r="A31" s="170" t="s">
        <v>140</v>
      </c>
      <c r="B31" s="171"/>
      <c r="C31" s="171"/>
      <c r="D31" s="172"/>
      <c r="E31" s="172"/>
      <c r="F31" s="172"/>
      <c r="G31" s="172"/>
      <c r="H31" s="36">
        <f t="shared" si="15"/>
        <v>0</v>
      </c>
      <c r="I31" s="37"/>
      <c r="J31" s="172"/>
      <c r="K31" s="172"/>
      <c r="L31" s="36">
        <f t="shared" si="16"/>
        <v>0</v>
      </c>
      <c r="M31" s="37"/>
      <c r="N31" s="172">
        <f t="shared" si="17"/>
        <v>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">
      <c r="A32" s="170" t="s">
        <v>141</v>
      </c>
      <c r="B32" s="171"/>
      <c r="C32" s="171"/>
      <c r="D32" s="172"/>
      <c r="E32" s="172"/>
      <c r="F32" s="172"/>
      <c r="G32" s="172"/>
      <c r="H32" s="36">
        <f t="shared" si="15"/>
        <v>0</v>
      </c>
      <c r="I32" s="37"/>
      <c r="J32" s="172"/>
      <c r="K32" s="172"/>
      <c r="L32" s="36">
        <f t="shared" si="16"/>
        <v>0</v>
      </c>
      <c r="M32" s="37"/>
      <c r="N32" s="172">
        <f t="shared" si="17"/>
        <v>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">
      <c r="A33" s="38" t="s">
        <v>142</v>
      </c>
      <c r="B33" s="39">
        <f>SUM(B28:B32)</f>
        <v>0</v>
      </c>
      <c r="C33" s="40"/>
      <c r="D33" s="41">
        <f t="shared" ref="D33:H33" si="18">SUM(D28:D32)</f>
        <v>0</v>
      </c>
      <c r="E33" s="41">
        <f t="shared" si="18"/>
        <v>0</v>
      </c>
      <c r="F33" s="41">
        <f t="shared" si="18"/>
        <v>0</v>
      </c>
      <c r="G33" s="41">
        <f t="shared" si="18"/>
        <v>0</v>
      </c>
      <c r="H33" s="41">
        <f t="shared" si="18"/>
        <v>0</v>
      </c>
      <c r="I33" s="37"/>
      <c r="J33" s="41">
        <f t="shared" ref="J33:K33" si="19">SUM(J28:J32)</f>
        <v>0</v>
      </c>
      <c r="K33" s="41">
        <f t="shared" si="19"/>
        <v>0</v>
      </c>
      <c r="L33" s="41">
        <f t="shared" si="16"/>
        <v>0</v>
      </c>
      <c r="M33" s="42"/>
      <c r="N33" s="41">
        <f t="shared" si="17"/>
        <v>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">
      <c r="A34" s="170"/>
      <c r="B34" s="171"/>
      <c r="C34" s="171"/>
      <c r="D34" s="172"/>
      <c r="E34" s="172"/>
      <c r="F34" s="172"/>
      <c r="G34" s="172"/>
      <c r="H34" s="36"/>
      <c r="I34" s="37"/>
      <c r="J34" s="172"/>
      <c r="K34" s="172"/>
      <c r="L34" s="36"/>
      <c r="M34" s="37"/>
      <c r="N34" s="17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">
      <c r="A35" s="170" t="s">
        <v>143</v>
      </c>
      <c r="B35" s="171"/>
      <c r="C35" s="171"/>
      <c r="D35" s="172"/>
      <c r="E35" s="172"/>
      <c r="F35" s="172"/>
      <c r="G35" s="172"/>
      <c r="H35" s="36">
        <f t="shared" ref="H35:H37" si="20">SUM(D35,E35,F35,G35)</f>
        <v>0</v>
      </c>
      <c r="I35" s="37"/>
      <c r="J35" s="172"/>
      <c r="K35" s="172"/>
      <c r="L35" s="36">
        <f t="shared" ref="L35:L38" si="21">SUM(J35,K35)</f>
        <v>0</v>
      </c>
      <c r="M35" s="37"/>
      <c r="N35" s="172">
        <f t="shared" ref="N35:N38" si="22">SUM(H35,L35)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">
      <c r="A36" s="170" t="s">
        <v>144</v>
      </c>
      <c r="B36" s="171"/>
      <c r="C36" s="171"/>
      <c r="D36" s="172"/>
      <c r="E36" s="172"/>
      <c r="F36" s="172"/>
      <c r="G36" s="172"/>
      <c r="H36" s="36">
        <f t="shared" si="20"/>
        <v>0</v>
      </c>
      <c r="I36" s="37"/>
      <c r="J36" s="172"/>
      <c r="K36" s="172"/>
      <c r="L36" s="36">
        <f t="shared" si="21"/>
        <v>0</v>
      </c>
      <c r="M36" s="37"/>
      <c r="N36" s="172">
        <f t="shared" si="22"/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3">
      <c r="A37" s="170" t="s">
        <v>145</v>
      </c>
      <c r="B37" s="171"/>
      <c r="C37" s="171"/>
      <c r="D37" s="172"/>
      <c r="E37" s="172"/>
      <c r="F37" s="172"/>
      <c r="G37" s="172"/>
      <c r="H37" s="36">
        <f t="shared" si="20"/>
        <v>0</v>
      </c>
      <c r="I37" s="37"/>
      <c r="J37" s="172"/>
      <c r="K37" s="172"/>
      <c r="L37" s="36">
        <f t="shared" si="21"/>
        <v>0</v>
      </c>
      <c r="M37" s="37"/>
      <c r="N37" s="172">
        <f t="shared" si="22"/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">
      <c r="A38" s="44" t="s">
        <v>146</v>
      </c>
      <c r="B38" s="39">
        <f>SUM(B35:B37)</f>
        <v>0</v>
      </c>
      <c r="C38" s="171"/>
      <c r="D38" s="41">
        <f t="shared" ref="D38:H38" si="23">SUM(D35:D37)</f>
        <v>0</v>
      </c>
      <c r="E38" s="41">
        <f t="shared" si="23"/>
        <v>0</v>
      </c>
      <c r="F38" s="41">
        <f t="shared" si="23"/>
        <v>0</v>
      </c>
      <c r="G38" s="41">
        <f t="shared" si="23"/>
        <v>0</v>
      </c>
      <c r="H38" s="41">
        <f t="shared" si="23"/>
        <v>0</v>
      </c>
      <c r="I38" s="37"/>
      <c r="J38" s="41">
        <f t="shared" ref="J38:K38" si="24">SUM(J35:J37)</f>
        <v>0</v>
      </c>
      <c r="K38" s="41">
        <f t="shared" si="24"/>
        <v>0</v>
      </c>
      <c r="L38" s="41">
        <f t="shared" si="21"/>
        <v>0</v>
      </c>
      <c r="M38" s="37"/>
      <c r="N38" s="41">
        <f t="shared" si="22"/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">
      <c r="A39" s="175"/>
      <c r="B39" s="171"/>
      <c r="C39" s="171"/>
      <c r="D39" s="172"/>
      <c r="E39" s="172"/>
      <c r="F39" s="172"/>
      <c r="G39" s="172"/>
      <c r="H39" s="36"/>
      <c r="I39" s="37"/>
      <c r="J39" s="172"/>
      <c r="K39" s="172"/>
      <c r="L39" s="36"/>
      <c r="M39" s="37"/>
      <c r="N39" s="17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">
      <c r="A40" s="173" t="s">
        <v>147</v>
      </c>
      <c r="B40" s="171"/>
      <c r="C40" s="171"/>
      <c r="D40" s="172"/>
      <c r="E40" s="172"/>
      <c r="F40" s="172"/>
      <c r="G40" s="172"/>
      <c r="H40" s="36">
        <f t="shared" ref="H40:H46" si="25">SUM(D40,E40,F40,G40)</f>
        <v>0</v>
      </c>
      <c r="I40" s="37"/>
      <c r="J40" s="172"/>
      <c r="K40" s="172"/>
      <c r="L40" s="36">
        <f t="shared" ref="L40:L47" si="26">SUM(J40,K40)</f>
        <v>0</v>
      </c>
      <c r="M40" s="37"/>
      <c r="N40" s="172">
        <f t="shared" ref="N40:N47" si="27">SUM(H40,L40)</f>
        <v>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 x14ac:dyDescent="0.3">
      <c r="A41" s="173" t="s">
        <v>148</v>
      </c>
      <c r="B41" s="171"/>
      <c r="C41" s="171"/>
      <c r="D41" s="172"/>
      <c r="E41" s="172"/>
      <c r="F41" s="172"/>
      <c r="G41" s="172"/>
      <c r="H41" s="36">
        <f t="shared" si="25"/>
        <v>0</v>
      </c>
      <c r="I41" s="37"/>
      <c r="J41" s="172"/>
      <c r="K41" s="172"/>
      <c r="L41" s="36">
        <f t="shared" si="26"/>
        <v>0</v>
      </c>
      <c r="M41" s="37"/>
      <c r="N41" s="172">
        <f t="shared" si="27"/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">
      <c r="A42" s="173" t="s">
        <v>149</v>
      </c>
      <c r="B42" s="171"/>
      <c r="C42" s="171"/>
      <c r="D42" s="172"/>
      <c r="E42" s="172"/>
      <c r="F42" s="172"/>
      <c r="G42" s="172"/>
      <c r="H42" s="36">
        <f t="shared" si="25"/>
        <v>0</v>
      </c>
      <c r="I42" s="37"/>
      <c r="J42" s="172"/>
      <c r="K42" s="172"/>
      <c r="L42" s="36">
        <f t="shared" si="26"/>
        <v>0</v>
      </c>
      <c r="M42" s="37"/>
      <c r="N42" s="172">
        <f t="shared" si="27"/>
        <v>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3">
      <c r="A43" s="173" t="s">
        <v>150</v>
      </c>
      <c r="B43" s="171"/>
      <c r="C43" s="171"/>
      <c r="D43" s="172"/>
      <c r="E43" s="172"/>
      <c r="F43" s="172"/>
      <c r="G43" s="172"/>
      <c r="H43" s="36">
        <f t="shared" si="25"/>
        <v>0</v>
      </c>
      <c r="I43" s="37"/>
      <c r="J43" s="172"/>
      <c r="K43" s="172"/>
      <c r="L43" s="36">
        <f t="shared" si="26"/>
        <v>0</v>
      </c>
      <c r="M43" s="37"/>
      <c r="N43" s="172">
        <f t="shared" si="27"/>
        <v>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">
      <c r="A44" s="173" t="s">
        <v>151</v>
      </c>
      <c r="B44" s="171"/>
      <c r="C44" s="171"/>
      <c r="D44" s="172"/>
      <c r="E44" s="172"/>
      <c r="F44" s="172"/>
      <c r="G44" s="172"/>
      <c r="H44" s="36">
        <f t="shared" si="25"/>
        <v>0</v>
      </c>
      <c r="I44" s="37"/>
      <c r="J44" s="172"/>
      <c r="K44" s="172"/>
      <c r="L44" s="36">
        <f t="shared" si="26"/>
        <v>0</v>
      </c>
      <c r="M44" s="37"/>
      <c r="N44" s="172">
        <f t="shared" si="27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3">
      <c r="A45" s="173" t="s">
        <v>152</v>
      </c>
      <c r="B45" s="171"/>
      <c r="C45" s="171"/>
      <c r="D45" s="172"/>
      <c r="E45" s="172"/>
      <c r="F45" s="172"/>
      <c r="G45" s="172"/>
      <c r="H45" s="36">
        <f t="shared" si="25"/>
        <v>0</v>
      </c>
      <c r="I45" s="37"/>
      <c r="J45" s="172"/>
      <c r="K45" s="172"/>
      <c r="L45" s="36">
        <f t="shared" si="26"/>
        <v>0</v>
      </c>
      <c r="M45" s="37"/>
      <c r="N45" s="172">
        <f t="shared" si="27"/>
        <v>0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">
      <c r="A46" s="173" t="s">
        <v>153</v>
      </c>
      <c r="B46" s="171"/>
      <c r="C46" s="171"/>
      <c r="D46" s="172"/>
      <c r="E46" s="172"/>
      <c r="F46" s="172"/>
      <c r="G46" s="172"/>
      <c r="H46" s="36">
        <f t="shared" si="25"/>
        <v>0</v>
      </c>
      <c r="I46" s="37"/>
      <c r="J46" s="172"/>
      <c r="K46" s="172"/>
      <c r="L46" s="36">
        <f t="shared" si="26"/>
        <v>0</v>
      </c>
      <c r="M46" s="37"/>
      <c r="N46" s="172">
        <f t="shared" si="27"/>
        <v>0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43" t="s">
        <v>154</v>
      </c>
      <c r="B47" s="39">
        <f>SUM(B40:B46)</f>
        <v>0</v>
      </c>
      <c r="C47" s="171"/>
      <c r="D47" s="41">
        <f t="shared" ref="D47:H47" si="28">SUM(D40:D46)</f>
        <v>0</v>
      </c>
      <c r="E47" s="41">
        <f t="shared" si="28"/>
        <v>0</v>
      </c>
      <c r="F47" s="41">
        <f t="shared" si="28"/>
        <v>0</v>
      </c>
      <c r="G47" s="41">
        <f t="shared" si="28"/>
        <v>0</v>
      </c>
      <c r="H47" s="41">
        <f t="shared" si="28"/>
        <v>0</v>
      </c>
      <c r="I47" s="37"/>
      <c r="J47" s="41">
        <f t="shared" ref="J47:K47" si="29">SUM(J40:J46)</f>
        <v>0</v>
      </c>
      <c r="K47" s="41">
        <f t="shared" si="29"/>
        <v>0</v>
      </c>
      <c r="L47" s="41">
        <f t="shared" si="26"/>
        <v>0</v>
      </c>
      <c r="M47" s="37"/>
      <c r="N47" s="41">
        <f t="shared" si="27"/>
        <v>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">
      <c r="A48" s="173"/>
      <c r="B48" s="171"/>
      <c r="C48" s="171"/>
      <c r="D48" s="172"/>
      <c r="E48" s="172"/>
      <c r="F48" s="172"/>
      <c r="G48" s="172"/>
      <c r="H48" s="36"/>
      <c r="I48" s="37"/>
      <c r="J48" s="172"/>
      <c r="K48" s="172"/>
      <c r="L48" s="36"/>
      <c r="M48" s="45"/>
      <c r="N48" s="171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">
      <c r="A49" s="170"/>
      <c r="B49" s="5"/>
      <c r="C49" s="171"/>
      <c r="D49" s="172"/>
      <c r="E49" s="172"/>
      <c r="F49" s="172"/>
      <c r="G49" s="172"/>
      <c r="H49" s="36"/>
      <c r="I49" s="37"/>
      <c r="J49" s="172"/>
      <c r="K49" s="172"/>
      <c r="L49" s="36"/>
      <c r="M49" s="45"/>
      <c r="N49" s="171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">
      <c r="A50" s="46" t="s">
        <v>155</v>
      </c>
      <c r="B50" s="47">
        <f>SUM(B15,B22,B26,B33,B38,B47)</f>
        <v>0</v>
      </c>
      <c r="C50" s="48"/>
      <c r="D50" s="49">
        <f t="shared" ref="D50:G50" si="30">SUM(D15,D22,D26,D33,D38,D47)</f>
        <v>0</v>
      </c>
      <c r="E50" s="49">
        <f t="shared" si="30"/>
        <v>0</v>
      </c>
      <c r="F50" s="49">
        <f t="shared" si="30"/>
        <v>0</v>
      </c>
      <c r="G50" s="49">
        <f t="shared" si="30"/>
        <v>0</v>
      </c>
      <c r="H50" s="49">
        <f>SUM(D50:G50)</f>
        <v>0</v>
      </c>
      <c r="I50" s="158"/>
      <c r="J50" s="49">
        <f t="shared" ref="J50:K50" si="31">SUM(J15,J22,J26,J33,J38,J46)</f>
        <v>0</v>
      </c>
      <c r="K50" s="49">
        <f t="shared" si="31"/>
        <v>0</v>
      </c>
      <c r="L50" s="50">
        <f>SUM(J50,K50)</f>
        <v>0</v>
      </c>
      <c r="M50" s="51"/>
      <c r="N50" s="50">
        <f>SUM(H50,L50)</f>
        <v>0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3">
      <c r="A51" s="170"/>
      <c r="B51" s="176"/>
      <c r="C51" s="172"/>
      <c r="D51" s="176"/>
      <c r="E51" s="176"/>
      <c r="F51" s="176"/>
      <c r="G51" s="176"/>
      <c r="H51" s="52"/>
      <c r="I51" s="37"/>
      <c r="J51" s="176"/>
      <c r="K51" s="176"/>
      <c r="L51" s="36"/>
      <c r="M51" s="37"/>
      <c r="N51" s="17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">
      <c r="A52" s="170"/>
      <c r="B52" s="172"/>
      <c r="C52" s="172"/>
      <c r="D52" s="172"/>
      <c r="E52" s="172"/>
      <c r="F52" s="172"/>
      <c r="G52" s="172"/>
      <c r="H52" s="36"/>
      <c r="I52" s="37"/>
      <c r="J52" s="172"/>
      <c r="K52" s="172"/>
      <c r="L52" s="36"/>
      <c r="M52" s="37"/>
      <c r="N52" s="17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">
      <c r="A53" s="170" t="s">
        <v>156</v>
      </c>
      <c r="B53" s="172"/>
      <c r="C53" s="172"/>
      <c r="D53" s="172"/>
      <c r="E53" s="172"/>
      <c r="F53" s="172"/>
      <c r="G53" s="172"/>
      <c r="H53" s="36">
        <f t="shared" ref="H53:H54" si="32">SUM(D53,E53,F53,G53)</f>
        <v>0</v>
      </c>
      <c r="I53" s="37"/>
      <c r="J53" s="172"/>
      <c r="K53" s="172"/>
      <c r="L53" s="36">
        <f t="shared" ref="L53:L54" si="33">SUM(J53,K53)</f>
        <v>0</v>
      </c>
      <c r="M53" s="37"/>
      <c r="N53" s="172">
        <f t="shared" ref="N53:N55" si="34">SUM(H53,L53)</f>
        <v>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3">
      <c r="A54" s="170" t="s">
        <v>157</v>
      </c>
      <c r="B54" s="172"/>
      <c r="C54" s="172"/>
      <c r="D54" s="172"/>
      <c r="E54" s="172"/>
      <c r="F54" s="172"/>
      <c r="G54" s="172"/>
      <c r="H54" s="36">
        <f t="shared" si="32"/>
        <v>0</v>
      </c>
      <c r="I54" s="37"/>
      <c r="J54" s="172"/>
      <c r="K54" s="172"/>
      <c r="L54" s="36">
        <f t="shared" si="33"/>
        <v>0</v>
      </c>
      <c r="M54" s="37"/>
      <c r="N54" s="172">
        <f t="shared" si="34"/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">
      <c r="A55" s="53" t="s">
        <v>158</v>
      </c>
      <c r="B55" s="54">
        <f>SUM(B53:B54)</f>
        <v>0</v>
      </c>
      <c r="C55" s="55"/>
      <c r="D55" s="54">
        <f t="shared" ref="D55:H55" si="35">SUM(D53:D54)</f>
        <v>0</v>
      </c>
      <c r="E55" s="54">
        <f t="shared" si="35"/>
        <v>0</v>
      </c>
      <c r="F55" s="54">
        <f t="shared" si="35"/>
        <v>0</v>
      </c>
      <c r="G55" s="54">
        <f t="shared" si="35"/>
        <v>0</v>
      </c>
      <c r="H55" s="54">
        <f t="shared" si="35"/>
        <v>0</v>
      </c>
      <c r="I55" s="37"/>
      <c r="J55" s="54">
        <f t="shared" ref="J55:K55" si="36">SUM(J53:J54)</f>
        <v>0</v>
      </c>
      <c r="K55" s="54">
        <f t="shared" si="36"/>
        <v>0</v>
      </c>
      <c r="L55" s="54">
        <f>SUM(J55:K55)</f>
        <v>0</v>
      </c>
      <c r="M55" s="55"/>
      <c r="N55" s="54">
        <f t="shared" si="34"/>
        <v>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">
      <c r="A56" s="170"/>
      <c r="B56" s="172"/>
      <c r="C56" s="172"/>
      <c r="D56" s="172"/>
      <c r="E56" s="172"/>
      <c r="F56" s="172"/>
      <c r="G56" s="172"/>
      <c r="H56" s="36"/>
      <c r="I56" s="37"/>
      <c r="J56" s="172"/>
      <c r="K56" s="172"/>
      <c r="L56" s="36"/>
      <c r="M56" s="37"/>
      <c r="N56" s="172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">
      <c r="A57" s="170" t="s">
        <v>159</v>
      </c>
      <c r="B57" s="172"/>
      <c r="C57" s="172"/>
      <c r="D57" s="172"/>
      <c r="E57" s="172"/>
      <c r="F57" s="172"/>
      <c r="G57" s="172"/>
      <c r="H57" s="36">
        <f t="shared" ref="H57:H59" si="37">SUM(D57,E57,F57,G57)</f>
        <v>0</v>
      </c>
      <c r="I57" s="37"/>
      <c r="J57" s="172"/>
      <c r="K57" s="172"/>
      <c r="L57" s="36">
        <f t="shared" ref="L57:L60" si="38">SUM(J57,K57)</f>
        <v>0</v>
      </c>
      <c r="M57" s="37"/>
      <c r="N57" s="172">
        <f t="shared" ref="N57:N60" si="39">SUM(H57,L57)</f>
        <v>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">
      <c r="A58" s="170" t="s">
        <v>160</v>
      </c>
      <c r="B58" s="172"/>
      <c r="C58" s="172"/>
      <c r="D58" s="172"/>
      <c r="E58" s="172"/>
      <c r="F58" s="172"/>
      <c r="G58" s="172"/>
      <c r="H58" s="36">
        <f t="shared" si="37"/>
        <v>0</v>
      </c>
      <c r="I58" s="37"/>
      <c r="J58" s="172"/>
      <c r="K58" s="172"/>
      <c r="L58" s="36">
        <f t="shared" si="38"/>
        <v>0</v>
      </c>
      <c r="M58" s="37"/>
      <c r="N58" s="172">
        <f t="shared" si="39"/>
        <v>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">
      <c r="A59" s="170" t="s">
        <v>161</v>
      </c>
      <c r="B59" s="172"/>
      <c r="C59" s="172"/>
      <c r="D59" s="172"/>
      <c r="E59" s="172"/>
      <c r="F59" s="172"/>
      <c r="G59" s="172"/>
      <c r="H59" s="36">
        <f t="shared" si="37"/>
        <v>0</v>
      </c>
      <c r="I59" s="37"/>
      <c r="J59" s="172"/>
      <c r="K59" s="172"/>
      <c r="L59" s="36">
        <f t="shared" si="38"/>
        <v>0</v>
      </c>
      <c r="M59" s="37"/>
      <c r="N59" s="172">
        <f t="shared" si="39"/>
        <v>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">
      <c r="A60" s="53" t="s">
        <v>162</v>
      </c>
      <c r="B60" s="54">
        <f>SUM(B57:B59)</f>
        <v>0</v>
      </c>
      <c r="C60" s="172"/>
      <c r="D60" s="54">
        <f t="shared" ref="D60:H60" si="40">SUM(D57:D59)</f>
        <v>0</v>
      </c>
      <c r="E60" s="54">
        <f t="shared" si="40"/>
        <v>0</v>
      </c>
      <c r="F60" s="54">
        <f t="shared" si="40"/>
        <v>0</v>
      </c>
      <c r="G60" s="54">
        <f t="shared" si="40"/>
        <v>0</v>
      </c>
      <c r="H60" s="54">
        <f t="shared" si="40"/>
        <v>0</v>
      </c>
      <c r="I60" s="37"/>
      <c r="J60" s="54">
        <f t="shared" ref="J60:K60" si="41">SUM(J57:J59)</f>
        <v>0</v>
      </c>
      <c r="K60" s="54">
        <f t="shared" si="41"/>
        <v>0</v>
      </c>
      <c r="L60" s="54">
        <f t="shared" si="38"/>
        <v>0</v>
      </c>
      <c r="M60" s="37"/>
      <c r="N60" s="54">
        <f t="shared" si="39"/>
        <v>0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">
      <c r="A61" s="170"/>
      <c r="B61" s="172"/>
      <c r="C61" s="172"/>
      <c r="D61" s="172"/>
      <c r="E61" s="172"/>
      <c r="F61" s="172"/>
      <c r="G61" s="172"/>
      <c r="H61" s="36"/>
      <c r="I61" s="37"/>
      <c r="J61" s="172"/>
      <c r="K61" s="172"/>
      <c r="L61" s="36"/>
      <c r="M61" s="37"/>
      <c r="N61" s="172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">
      <c r="A62" s="173" t="s">
        <v>163</v>
      </c>
      <c r="B62" s="172"/>
      <c r="C62" s="172"/>
      <c r="D62" s="172"/>
      <c r="E62" s="172"/>
      <c r="F62" s="172"/>
      <c r="G62" s="172"/>
      <c r="H62" s="36">
        <f t="shared" ref="H62:H64" si="42">SUM(D62,E62,F62,G62)</f>
        <v>0</v>
      </c>
      <c r="I62" s="37"/>
      <c r="J62" s="172"/>
      <c r="K62" s="172"/>
      <c r="L62" s="36">
        <f t="shared" ref="L62:L65" si="43">SUM(J62,K62)</f>
        <v>0</v>
      </c>
      <c r="M62" s="37"/>
      <c r="N62" s="172">
        <f t="shared" ref="N62:N65" si="44">SUM(H62,L62)</f>
        <v>0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">
      <c r="A63" s="173" t="s">
        <v>164</v>
      </c>
      <c r="B63" s="172"/>
      <c r="C63" s="172"/>
      <c r="D63" s="172"/>
      <c r="E63" s="172"/>
      <c r="F63" s="172"/>
      <c r="G63" s="172"/>
      <c r="H63" s="36">
        <f t="shared" si="42"/>
        <v>0</v>
      </c>
      <c r="I63" s="159"/>
      <c r="J63" s="36"/>
      <c r="K63" s="172"/>
      <c r="L63" s="36">
        <f t="shared" si="43"/>
        <v>0</v>
      </c>
      <c r="M63" s="37"/>
      <c r="N63" s="172">
        <f t="shared" si="44"/>
        <v>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">
      <c r="A64" s="173" t="s">
        <v>165</v>
      </c>
      <c r="B64" s="172"/>
      <c r="C64" s="172"/>
      <c r="D64" s="172"/>
      <c r="E64" s="172"/>
      <c r="F64" s="172"/>
      <c r="G64" s="172"/>
      <c r="H64" s="36">
        <f t="shared" si="42"/>
        <v>0</v>
      </c>
      <c r="I64" s="37"/>
      <c r="J64" s="172"/>
      <c r="K64" s="172"/>
      <c r="L64" s="36">
        <f t="shared" si="43"/>
        <v>0</v>
      </c>
      <c r="M64" s="37"/>
      <c r="N64" s="172">
        <f t="shared" si="44"/>
        <v>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3">
      <c r="A65" s="53" t="s">
        <v>166</v>
      </c>
      <c r="B65" s="54">
        <f>SUM(B62:B64)</f>
        <v>0</v>
      </c>
      <c r="C65" s="172"/>
      <c r="D65" s="54">
        <f t="shared" ref="D65:H65" si="45">SUM(D62:D64)</f>
        <v>0</v>
      </c>
      <c r="E65" s="54">
        <f t="shared" si="45"/>
        <v>0</v>
      </c>
      <c r="F65" s="54">
        <f t="shared" si="45"/>
        <v>0</v>
      </c>
      <c r="G65" s="54">
        <f t="shared" si="45"/>
        <v>0</v>
      </c>
      <c r="H65" s="54">
        <f t="shared" si="45"/>
        <v>0</v>
      </c>
      <c r="I65" s="37"/>
      <c r="J65" s="54">
        <f t="shared" ref="J65:K65" si="46">SUM(J62:J64)</f>
        <v>0</v>
      </c>
      <c r="K65" s="54">
        <f t="shared" si="46"/>
        <v>0</v>
      </c>
      <c r="L65" s="54">
        <f t="shared" si="43"/>
        <v>0</v>
      </c>
      <c r="M65" s="37"/>
      <c r="N65" s="54">
        <f t="shared" si="44"/>
        <v>0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3">
      <c r="A66" s="174"/>
      <c r="B66" s="172"/>
      <c r="C66" s="172"/>
      <c r="D66" s="172"/>
      <c r="E66" s="172"/>
      <c r="F66" s="172"/>
      <c r="G66" s="172"/>
      <c r="H66" s="36"/>
      <c r="I66" s="37"/>
      <c r="J66" s="172"/>
      <c r="K66" s="172"/>
      <c r="L66" s="36"/>
      <c r="M66" s="37"/>
      <c r="N66" s="172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">
      <c r="A67" s="173" t="s">
        <v>167</v>
      </c>
      <c r="B67" s="172"/>
      <c r="C67" s="172"/>
      <c r="D67" s="172"/>
      <c r="E67" s="172"/>
      <c r="F67" s="172"/>
      <c r="G67" s="172"/>
      <c r="H67" s="36">
        <f t="shared" ref="H67:H69" si="47">SUM(D67,E67,F67,G67)</f>
        <v>0</v>
      </c>
      <c r="I67" s="37"/>
      <c r="J67" s="172"/>
      <c r="K67" s="172"/>
      <c r="L67" s="36">
        <f t="shared" ref="L67:L70" si="48">SUM(J67,K67)</f>
        <v>0</v>
      </c>
      <c r="M67" s="37"/>
      <c r="N67" s="172">
        <f t="shared" ref="N67:N70" si="49">SUM(H67,L67)</f>
        <v>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">
      <c r="A68" s="173" t="s">
        <v>168</v>
      </c>
      <c r="B68" s="172"/>
      <c r="C68" s="172"/>
      <c r="D68" s="172"/>
      <c r="E68" s="172"/>
      <c r="F68" s="172"/>
      <c r="G68" s="172"/>
      <c r="H68" s="36">
        <f t="shared" si="47"/>
        <v>0</v>
      </c>
      <c r="I68" s="37"/>
      <c r="J68" s="172"/>
      <c r="K68" s="172"/>
      <c r="L68" s="36">
        <f t="shared" si="48"/>
        <v>0</v>
      </c>
      <c r="M68" s="37"/>
      <c r="N68" s="172">
        <f t="shared" si="49"/>
        <v>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">
      <c r="A69" s="173" t="s">
        <v>169</v>
      </c>
      <c r="B69" s="172"/>
      <c r="C69" s="172"/>
      <c r="D69" s="172"/>
      <c r="E69" s="172"/>
      <c r="F69" s="172"/>
      <c r="G69" s="172"/>
      <c r="H69" s="36">
        <f t="shared" si="47"/>
        <v>0</v>
      </c>
      <c r="I69" s="37"/>
      <c r="J69" s="172"/>
      <c r="K69" s="172"/>
      <c r="L69" s="36">
        <f t="shared" si="48"/>
        <v>0</v>
      </c>
      <c r="M69" s="37"/>
      <c r="N69" s="172">
        <f t="shared" si="49"/>
        <v>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">
      <c r="A70" s="53" t="s">
        <v>170</v>
      </c>
      <c r="B70" s="54">
        <f>SUM(B67:B69)</f>
        <v>0</v>
      </c>
      <c r="C70" s="172"/>
      <c r="D70" s="54">
        <f t="shared" ref="D70:H70" si="50">SUM(D67:D69)</f>
        <v>0</v>
      </c>
      <c r="E70" s="54">
        <f t="shared" si="50"/>
        <v>0</v>
      </c>
      <c r="F70" s="54">
        <f t="shared" si="50"/>
        <v>0</v>
      </c>
      <c r="G70" s="54">
        <f t="shared" si="50"/>
        <v>0</v>
      </c>
      <c r="H70" s="54">
        <f t="shared" si="50"/>
        <v>0</v>
      </c>
      <c r="I70" s="37"/>
      <c r="J70" s="54">
        <f t="shared" ref="J70:K70" si="51">SUM(J67:J69)</f>
        <v>0</v>
      </c>
      <c r="K70" s="54">
        <f t="shared" si="51"/>
        <v>0</v>
      </c>
      <c r="L70" s="54">
        <f t="shared" si="48"/>
        <v>0</v>
      </c>
      <c r="M70" s="37"/>
      <c r="N70" s="54">
        <f t="shared" si="49"/>
        <v>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">
      <c r="A71" s="174"/>
      <c r="B71" s="172"/>
      <c r="C71" s="172"/>
      <c r="D71" s="172"/>
      <c r="E71" s="172"/>
      <c r="F71" s="172"/>
      <c r="G71" s="172"/>
      <c r="H71" s="36"/>
      <c r="I71" s="37"/>
      <c r="J71" s="172"/>
      <c r="K71" s="172"/>
      <c r="L71" s="36"/>
      <c r="M71" s="37"/>
      <c r="N71" s="17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">
      <c r="A72" s="173" t="s">
        <v>169</v>
      </c>
      <c r="B72" s="172"/>
      <c r="C72" s="172"/>
      <c r="D72" s="172"/>
      <c r="E72" s="172"/>
      <c r="F72" s="172"/>
      <c r="G72" s="172"/>
      <c r="H72" s="36">
        <f>SUM(D72,E72,F72,G72)</f>
        <v>0</v>
      </c>
      <c r="I72" s="37"/>
      <c r="J72" s="172"/>
      <c r="K72" s="172"/>
      <c r="L72" s="36">
        <f>SUM(J72,K72)</f>
        <v>0</v>
      </c>
      <c r="M72" s="37"/>
      <c r="N72" s="172">
        <f t="shared" ref="N72:N73" si="52">SUM(H72,L72)</f>
        <v>0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">
      <c r="A73" s="56" t="s">
        <v>171</v>
      </c>
      <c r="B73" s="57">
        <f>SUM(B60,B65,B70,B72)</f>
        <v>0</v>
      </c>
      <c r="C73" s="58"/>
      <c r="D73" s="57">
        <f t="shared" ref="D73:G73" si="53">SUM(D60,D65,D70,D72)</f>
        <v>0</v>
      </c>
      <c r="E73" s="57">
        <f t="shared" si="53"/>
        <v>0</v>
      </c>
      <c r="F73" s="57">
        <f t="shared" si="53"/>
        <v>0</v>
      </c>
      <c r="G73" s="57">
        <f t="shared" si="53"/>
        <v>0</v>
      </c>
      <c r="H73" s="57">
        <f>SUM(D73,E73, F73,G73)</f>
        <v>0</v>
      </c>
      <c r="I73" s="37"/>
      <c r="J73" s="57">
        <f t="shared" ref="J73:L73" si="54">SUM(J60,J65,J70,J72)</f>
        <v>0</v>
      </c>
      <c r="K73" s="57">
        <f t="shared" si="54"/>
        <v>0</v>
      </c>
      <c r="L73" s="57">
        <f t="shared" si="54"/>
        <v>0</v>
      </c>
      <c r="M73" s="58"/>
      <c r="N73" s="57">
        <f t="shared" si="52"/>
        <v>0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">
      <c r="A74" s="177"/>
      <c r="B74" s="172"/>
      <c r="C74" s="172"/>
      <c r="D74" s="172"/>
      <c r="E74" s="172"/>
      <c r="F74" s="172"/>
      <c r="G74" s="172"/>
      <c r="H74" s="36"/>
      <c r="I74" s="37"/>
      <c r="J74" s="172"/>
      <c r="K74" s="172"/>
      <c r="L74" s="36"/>
      <c r="M74" s="37"/>
      <c r="N74" s="172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">
      <c r="A75" s="178" t="s">
        <v>172</v>
      </c>
      <c r="B75" s="172"/>
      <c r="C75" s="172"/>
      <c r="D75" s="172"/>
      <c r="E75" s="172"/>
      <c r="F75" s="172"/>
      <c r="G75" s="172"/>
      <c r="H75" s="36">
        <f t="shared" ref="H75:H79" si="55">SUM(D75,E75,F75,G75)</f>
        <v>0</v>
      </c>
      <c r="I75" s="37"/>
      <c r="J75" s="172"/>
      <c r="K75" s="172"/>
      <c r="L75" s="36">
        <f t="shared" ref="L75:L79" si="56">SUM(J75,K75)</f>
        <v>0</v>
      </c>
      <c r="M75" s="37"/>
      <c r="N75" s="172">
        <f t="shared" ref="N75:N79" si="57">SUM(H75,L75)</f>
        <v>0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">
      <c r="A76" s="178" t="s">
        <v>173</v>
      </c>
      <c r="B76" s="172"/>
      <c r="C76" s="172"/>
      <c r="D76" s="172"/>
      <c r="E76" s="172"/>
      <c r="F76" s="172"/>
      <c r="G76" s="172"/>
      <c r="H76" s="36">
        <f t="shared" si="55"/>
        <v>0</v>
      </c>
      <c r="I76" s="37"/>
      <c r="J76" s="172"/>
      <c r="K76" s="172"/>
      <c r="L76" s="36">
        <f t="shared" si="56"/>
        <v>0</v>
      </c>
      <c r="M76" s="37"/>
      <c r="N76" s="172">
        <f t="shared" si="57"/>
        <v>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">
      <c r="A77" s="178" t="s">
        <v>174</v>
      </c>
      <c r="B77" s="172"/>
      <c r="C77" s="172"/>
      <c r="D77" s="172"/>
      <c r="E77" s="172"/>
      <c r="F77" s="172"/>
      <c r="G77" s="172"/>
      <c r="H77" s="36">
        <f t="shared" si="55"/>
        <v>0</v>
      </c>
      <c r="I77" s="37"/>
      <c r="J77" s="172"/>
      <c r="K77" s="172"/>
      <c r="L77" s="36">
        <f t="shared" si="56"/>
        <v>0</v>
      </c>
      <c r="M77" s="37"/>
      <c r="N77" s="172">
        <f t="shared" si="57"/>
        <v>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">
      <c r="A78" s="178" t="s">
        <v>175</v>
      </c>
      <c r="B78" s="172"/>
      <c r="C78" s="172"/>
      <c r="D78" s="172"/>
      <c r="E78" s="172"/>
      <c r="F78" s="172"/>
      <c r="G78" s="172"/>
      <c r="H78" s="36">
        <f t="shared" si="55"/>
        <v>0</v>
      </c>
      <c r="I78" s="37"/>
      <c r="J78" s="172"/>
      <c r="K78" s="172"/>
      <c r="L78" s="36">
        <f t="shared" si="56"/>
        <v>0</v>
      </c>
      <c r="M78" s="37"/>
      <c r="N78" s="172">
        <f t="shared" si="57"/>
        <v>0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">
      <c r="A79" s="59" t="s">
        <v>176</v>
      </c>
      <c r="B79" s="60">
        <f>SUM(B75:B78)</f>
        <v>0</v>
      </c>
      <c r="C79" s="61"/>
      <c r="D79" s="60">
        <f t="shared" ref="D79:G79" si="58">SUM(D75:D78)</f>
        <v>0</v>
      </c>
      <c r="E79" s="60">
        <f t="shared" si="58"/>
        <v>0</v>
      </c>
      <c r="F79" s="60">
        <f t="shared" si="58"/>
        <v>0</v>
      </c>
      <c r="G79" s="60">
        <f t="shared" si="58"/>
        <v>0</v>
      </c>
      <c r="H79" s="62">
        <f t="shared" si="55"/>
        <v>0</v>
      </c>
      <c r="I79" s="37"/>
      <c r="J79" s="60">
        <f t="shared" ref="J79:K79" si="59">SUM(J75:J78)</f>
        <v>0</v>
      </c>
      <c r="K79" s="60">
        <f t="shared" si="59"/>
        <v>0</v>
      </c>
      <c r="L79" s="63">
        <f t="shared" si="56"/>
        <v>0</v>
      </c>
      <c r="M79" s="61"/>
      <c r="N79" s="57">
        <f t="shared" si="57"/>
        <v>0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3">
      <c r="A80" s="174"/>
      <c r="B80" s="179"/>
      <c r="C80" s="172"/>
      <c r="D80" s="179"/>
      <c r="E80" s="179"/>
      <c r="F80" s="179"/>
      <c r="G80" s="179"/>
      <c r="H80" s="64"/>
      <c r="I80" s="37"/>
      <c r="J80" s="179"/>
      <c r="K80" s="179"/>
      <c r="L80" s="65"/>
      <c r="M80" s="37"/>
      <c r="N80" s="18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">
      <c r="A81" s="181" t="s">
        <v>177</v>
      </c>
      <c r="B81" s="179"/>
      <c r="C81" s="172"/>
      <c r="D81" s="179"/>
      <c r="E81" s="179"/>
      <c r="F81" s="179"/>
      <c r="G81" s="182"/>
      <c r="H81" s="36">
        <f t="shared" ref="H81:H89" si="60">SUM(D81,E81,F81,G81)</f>
        <v>0</v>
      </c>
      <c r="I81" s="37"/>
      <c r="J81" s="179"/>
      <c r="K81" s="179"/>
      <c r="L81" s="36">
        <f t="shared" ref="L81:L89" si="61">SUM(J81,K81)</f>
        <v>0</v>
      </c>
      <c r="M81" s="37"/>
      <c r="N81" s="172">
        <f t="shared" ref="N81:N88" si="62">SUM(H81,L81)</f>
        <v>0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">
      <c r="A82" s="173" t="s">
        <v>178</v>
      </c>
      <c r="B82" s="179"/>
      <c r="C82" s="172"/>
      <c r="D82" s="179"/>
      <c r="E82" s="179"/>
      <c r="F82" s="179"/>
      <c r="G82" s="182"/>
      <c r="H82" s="36">
        <f t="shared" si="60"/>
        <v>0</v>
      </c>
      <c r="I82" s="37"/>
      <c r="J82" s="179"/>
      <c r="K82" s="179"/>
      <c r="L82" s="36">
        <f t="shared" si="61"/>
        <v>0</v>
      </c>
      <c r="M82" s="37"/>
      <c r="N82" s="172">
        <f t="shared" si="62"/>
        <v>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">
      <c r="A83" s="173" t="s">
        <v>179</v>
      </c>
      <c r="B83" s="179"/>
      <c r="C83" s="172"/>
      <c r="D83" s="179"/>
      <c r="E83" s="179"/>
      <c r="F83" s="179"/>
      <c r="G83" s="182"/>
      <c r="H83" s="36">
        <f t="shared" si="60"/>
        <v>0</v>
      </c>
      <c r="I83" s="37"/>
      <c r="J83" s="179"/>
      <c r="K83" s="179"/>
      <c r="L83" s="36">
        <f t="shared" si="61"/>
        <v>0</v>
      </c>
      <c r="M83" s="37"/>
      <c r="N83" s="172">
        <f t="shared" si="62"/>
        <v>0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">
      <c r="A84" s="173" t="s">
        <v>180</v>
      </c>
      <c r="B84" s="179"/>
      <c r="C84" s="172"/>
      <c r="D84" s="179"/>
      <c r="E84" s="179"/>
      <c r="F84" s="179"/>
      <c r="G84" s="182"/>
      <c r="H84" s="36">
        <f t="shared" si="60"/>
        <v>0</v>
      </c>
      <c r="I84" s="37"/>
      <c r="J84" s="179"/>
      <c r="K84" s="179"/>
      <c r="L84" s="36">
        <f t="shared" si="61"/>
        <v>0</v>
      </c>
      <c r="M84" s="37"/>
      <c r="N84" s="172">
        <f t="shared" si="62"/>
        <v>0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">
      <c r="A85" s="173" t="s">
        <v>181</v>
      </c>
      <c r="B85" s="179"/>
      <c r="C85" s="172"/>
      <c r="D85" s="179"/>
      <c r="E85" s="179"/>
      <c r="F85" s="179"/>
      <c r="G85" s="182"/>
      <c r="H85" s="36">
        <f t="shared" si="60"/>
        <v>0</v>
      </c>
      <c r="I85" s="37"/>
      <c r="J85" s="179"/>
      <c r="K85" s="179"/>
      <c r="L85" s="36">
        <f t="shared" si="61"/>
        <v>0</v>
      </c>
      <c r="M85" s="37"/>
      <c r="N85" s="172">
        <f t="shared" si="62"/>
        <v>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">
      <c r="A86" s="173" t="s">
        <v>182</v>
      </c>
      <c r="B86" s="179"/>
      <c r="C86" s="172"/>
      <c r="D86" s="179"/>
      <c r="E86" s="179"/>
      <c r="F86" s="179"/>
      <c r="G86" s="182"/>
      <c r="H86" s="36">
        <f t="shared" si="60"/>
        <v>0</v>
      </c>
      <c r="I86" s="37"/>
      <c r="J86" s="179"/>
      <c r="K86" s="179"/>
      <c r="L86" s="36">
        <f t="shared" si="61"/>
        <v>0</v>
      </c>
      <c r="M86" s="37"/>
      <c r="N86" s="172">
        <f t="shared" si="62"/>
        <v>0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3">
      <c r="A87" s="173" t="s">
        <v>183</v>
      </c>
      <c r="B87" s="179"/>
      <c r="C87" s="172"/>
      <c r="D87" s="179"/>
      <c r="E87" s="179"/>
      <c r="F87" s="179"/>
      <c r="G87" s="182"/>
      <c r="H87" s="36">
        <f t="shared" si="60"/>
        <v>0</v>
      </c>
      <c r="I87" s="37"/>
      <c r="J87" s="179"/>
      <c r="K87" s="179"/>
      <c r="L87" s="36">
        <f t="shared" si="61"/>
        <v>0</v>
      </c>
      <c r="M87" s="37"/>
      <c r="N87" s="172">
        <f t="shared" si="62"/>
        <v>0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3">
      <c r="A88" s="173" t="s">
        <v>184</v>
      </c>
      <c r="B88" s="172"/>
      <c r="C88" s="172"/>
      <c r="D88" s="172"/>
      <c r="E88" s="172"/>
      <c r="F88" s="172"/>
      <c r="G88" s="172"/>
      <c r="H88" s="36">
        <f t="shared" si="60"/>
        <v>0</v>
      </c>
      <c r="I88" s="37"/>
      <c r="J88" s="172"/>
      <c r="K88" s="172"/>
      <c r="L88" s="36">
        <f t="shared" si="61"/>
        <v>0</v>
      </c>
      <c r="M88" s="37"/>
      <c r="N88" s="172">
        <f t="shared" si="62"/>
        <v>0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3">
      <c r="A89" s="56" t="s">
        <v>185</v>
      </c>
      <c r="B89" s="60">
        <f>SUM(B81:B88)</f>
        <v>0</v>
      </c>
      <c r="C89" s="172"/>
      <c r="D89" s="60">
        <f t="shared" ref="D89:G89" si="63">SUM(D81:D88)</f>
        <v>0</v>
      </c>
      <c r="E89" s="60">
        <f t="shared" si="63"/>
        <v>0</v>
      </c>
      <c r="F89" s="60">
        <f t="shared" si="63"/>
        <v>0</v>
      </c>
      <c r="G89" s="60">
        <f t="shared" si="63"/>
        <v>0</v>
      </c>
      <c r="H89" s="62">
        <f t="shared" si="60"/>
        <v>0</v>
      </c>
      <c r="I89" s="37"/>
      <c r="J89" s="60">
        <f t="shared" ref="J89:K89" si="64">SUM(J81:J88)</f>
        <v>0</v>
      </c>
      <c r="K89" s="60">
        <f t="shared" si="64"/>
        <v>0</v>
      </c>
      <c r="L89" s="63">
        <f t="shared" si="61"/>
        <v>0</v>
      </c>
      <c r="M89" s="61"/>
      <c r="N89" s="57">
        <f>SUM(H89:L89)</f>
        <v>0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3">
      <c r="A90" s="174"/>
      <c r="B90" s="179"/>
      <c r="C90" s="172"/>
      <c r="D90" s="179"/>
      <c r="E90" s="179"/>
      <c r="F90" s="179"/>
      <c r="G90" s="179"/>
      <c r="H90" s="64"/>
      <c r="I90" s="37"/>
      <c r="J90" s="179"/>
      <c r="K90" s="179"/>
      <c r="L90" s="65"/>
      <c r="M90" s="37"/>
      <c r="N90" s="180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3">
      <c r="A91" s="66" t="s">
        <v>186</v>
      </c>
      <c r="B91" s="67">
        <f>SUM(B55,B73,B79,B89)</f>
        <v>0</v>
      </c>
      <c r="C91" s="55"/>
      <c r="D91" s="67">
        <f t="shared" ref="D91:G91" si="65">SUM(D55,D73,D79,D89)</f>
        <v>0</v>
      </c>
      <c r="E91" s="67">
        <f t="shared" si="65"/>
        <v>0</v>
      </c>
      <c r="F91" s="67">
        <f t="shared" si="65"/>
        <v>0</v>
      </c>
      <c r="G91" s="67">
        <f t="shared" si="65"/>
        <v>0</v>
      </c>
      <c r="H91" s="67">
        <f>SUM(D91,E91,F91,G91)</f>
        <v>0</v>
      </c>
      <c r="I91" s="37"/>
      <c r="J91" s="67">
        <f t="shared" ref="J91:K91" si="66">SUM(J55,J73,J79,J89)</f>
        <v>0</v>
      </c>
      <c r="K91" s="67">
        <f t="shared" si="66"/>
        <v>0</v>
      </c>
      <c r="L91" s="68">
        <f>SUM(J91,K91)</f>
        <v>0</v>
      </c>
      <c r="M91" s="37"/>
      <c r="N91" s="67">
        <f>SUM(H91:L91)</f>
        <v>0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3">
      <c r="A92" s="183"/>
      <c r="B92" s="172"/>
      <c r="C92" s="172"/>
      <c r="D92" s="172"/>
      <c r="E92" s="172"/>
      <c r="F92" s="172"/>
      <c r="G92" s="172"/>
      <c r="H92" s="36"/>
      <c r="I92" s="37"/>
      <c r="J92" s="172"/>
      <c r="K92" s="172"/>
      <c r="L92" s="36"/>
      <c r="M92" s="37"/>
      <c r="N92" s="172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">
      <c r="A93" s="69" t="s">
        <v>187</v>
      </c>
      <c r="B93" s="70">
        <f>B50+B91</f>
        <v>0</v>
      </c>
      <c r="C93" s="70"/>
      <c r="D93" s="70">
        <f t="shared" ref="D93:G93" si="67">D50+D91</f>
        <v>0</v>
      </c>
      <c r="E93" s="70">
        <f t="shared" si="67"/>
        <v>0</v>
      </c>
      <c r="F93" s="70">
        <f t="shared" si="67"/>
        <v>0</v>
      </c>
      <c r="G93" s="70">
        <f t="shared" si="67"/>
        <v>0</v>
      </c>
      <c r="H93" s="157">
        <f>SUM(D93,E93,F93,G93)</f>
        <v>0</v>
      </c>
      <c r="I93" s="37"/>
      <c r="J93" s="70">
        <f t="shared" ref="J93:K93" si="68">J50+J91</f>
        <v>0</v>
      </c>
      <c r="K93" s="70">
        <f t="shared" si="68"/>
        <v>0</v>
      </c>
      <c r="L93" s="70">
        <f>J93+K93</f>
        <v>0</v>
      </c>
      <c r="M93" s="55"/>
      <c r="N93" s="70">
        <f>N50+N91</f>
        <v>0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3">
      <c r="A94" s="170"/>
      <c r="B94" s="172"/>
      <c r="C94" s="172"/>
      <c r="D94" s="172"/>
      <c r="E94" s="172"/>
      <c r="F94" s="172"/>
      <c r="G94" s="172"/>
      <c r="H94" s="36"/>
      <c r="I94" s="37"/>
      <c r="J94" s="172"/>
      <c r="K94" s="172"/>
      <c r="L94" s="36"/>
      <c r="M94" s="37"/>
      <c r="N94" s="172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">
      <c r="A95" s="170"/>
      <c r="B95" s="172"/>
      <c r="C95" s="172"/>
      <c r="D95" s="172"/>
      <c r="E95" s="172"/>
      <c r="F95" s="172"/>
      <c r="G95" s="172"/>
      <c r="H95" s="36"/>
      <c r="I95" s="37"/>
      <c r="J95" s="172"/>
      <c r="K95" s="172"/>
      <c r="L95" s="36"/>
      <c r="M95" s="37"/>
      <c r="N95" s="172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">
      <c r="A96" s="71" t="s">
        <v>188</v>
      </c>
      <c r="B96" s="172"/>
      <c r="C96" s="172"/>
      <c r="D96" s="172"/>
      <c r="E96" s="172"/>
      <c r="F96" s="172"/>
      <c r="G96" s="172"/>
      <c r="H96" s="36"/>
      <c r="I96" s="37"/>
      <c r="J96" s="172"/>
      <c r="K96" s="172"/>
      <c r="L96" s="36"/>
      <c r="M96" s="37"/>
      <c r="N96" s="172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">
      <c r="A97" s="173" t="s">
        <v>189</v>
      </c>
      <c r="B97" s="172"/>
      <c r="C97" s="172"/>
      <c r="D97" s="172"/>
      <c r="E97" s="172"/>
      <c r="F97" s="172"/>
      <c r="G97" s="172"/>
      <c r="H97" s="36">
        <f t="shared" ref="H97:H107" si="69">SUM(D97,E97,F97,G97)</f>
        <v>0</v>
      </c>
      <c r="I97" s="37"/>
      <c r="J97" s="172"/>
      <c r="K97" s="172"/>
      <c r="L97" s="36">
        <f t="shared" ref="L97:L108" si="70">SUM(J97,K97)</f>
        <v>0</v>
      </c>
      <c r="M97" s="37"/>
      <c r="N97" s="172">
        <f t="shared" ref="N97:N107" si="71">SUM(H97,L97)</f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">
      <c r="A98" s="173" t="s">
        <v>190</v>
      </c>
      <c r="B98" s="172"/>
      <c r="C98" s="172"/>
      <c r="D98" s="172"/>
      <c r="E98" s="172"/>
      <c r="F98" s="172"/>
      <c r="G98" s="172"/>
      <c r="H98" s="36">
        <f t="shared" si="69"/>
        <v>0</v>
      </c>
      <c r="I98" s="37"/>
      <c r="J98" s="172"/>
      <c r="K98" s="172"/>
      <c r="L98" s="36">
        <f t="shared" si="70"/>
        <v>0</v>
      </c>
      <c r="M98" s="37"/>
      <c r="N98" s="172">
        <f t="shared" si="71"/>
        <v>0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3">
      <c r="A99" s="173" t="s">
        <v>191</v>
      </c>
      <c r="B99" s="172"/>
      <c r="C99" s="172"/>
      <c r="D99" s="172"/>
      <c r="E99" s="172"/>
      <c r="F99" s="172"/>
      <c r="G99" s="172"/>
      <c r="H99" s="36">
        <f t="shared" si="69"/>
        <v>0</v>
      </c>
      <c r="I99" s="37"/>
      <c r="J99" s="172"/>
      <c r="K99" s="172"/>
      <c r="L99" s="36">
        <f t="shared" si="70"/>
        <v>0</v>
      </c>
      <c r="M99" s="37"/>
      <c r="N99" s="172">
        <f t="shared" si="71"/>
        <v>0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3">
      <c r="A100" s="173" t="s">
        <v>192</v>
      </c>
      <c r="B100" s="172"/>
      <c r="C100" s="172"/>
      <c r="D100" s="172"/>
      <c r="E100" s="172"/>
      <c r="F100" s="172"/>
      <c r="G100" s="172"/>
      <c r="H100" s="36">
        <f t="shared" si="69"/>
        <v>0</v>
      </c>
      <c r="I100" s="37"/>
      <c r="J100" s="172"/>
      <c r="K100" s="172"/>
      <c r="L100" s="36">
        <f t="shared" si="70"/>
        <v>0</v>
      </c>
      <c r="M100" s="37"/>
      <c r="N100" s="172">
        <f t="shared" si="71"/>
        <v>0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3">
      <c r="A101" s="173" t="s">
        <v>193</v>
      </c>
      <c r="B101" s="172"/>
      <c r="C101" s="172"/>
      <c r="D101" s="172"/>
      <c r="E101" s="172"/>
      <c r="F101" s="172"/>
      <c r="G101" s="172"/>
      <c r="H101" s="36">
        <f t="shared" si="69"/>
        <v>0</v>
      </c>
      <c r="I101" s="37"/>
      <c r="J101" s="172"/>
      <c r="K101" s="172"/>
      <c r="L101" s="36">
        <f t="shared" si="70"/>
        <v>0</v>
      </c>
      <c r="M101" s="37"/>
      <c r="N101" s="172">
        <f t="shared" si="71"/>
        <v>0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">
      <c r="A102" s="173" t="s">
        <v>194</v>
      </c>
      <c r="B102" s="172"/>
      <c r="C102" s="172"/>
      <c r="D102" s="172"/>
      <c r="E102" s="172"/>
      <c r="F102" s="172"/>
      <c r="G102" s="172"/>
      <c r="H102" s="36">
        <f t="shared" si="69"/>
        <v>0</v>
      </c>
      <c r="I102" s="37"/>
      <c r="J102" s="172"/>
      <c r="K102" s="172"/>
      <c r="L102" s="36">
        <f t="shared" si="70"/>
        <v>0</v>
      </c>
      <c r="M102" s="37"/>
      <c r="N102" s="172">
        <f t="shared" si="71"/>
        <v>0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">
      <c r="A103" s="184" t="s">
        <v>195</v>
      </c>
      <c r="B103" s="172"/>
      <c r="C103" s="172"/>
      <c r="D103" s="172"/>
      <c r="E103" s="172"/>
      <c r="F103" s="172"/>
      <c r="G103" s="172"/>
      <c r="H103" s="36">
        <f t="shared" si="69"/>
        <v>0</v>
      </c>
      <c r="I103" s="37"/>
      <c r="J103" s="172"/>
      <c r="K103" s="172"/>
      <c r="L103" s="36">
        <f t="shared" si="70"/>
        <v>0</v>
      </c>
      <c r="M103" s="37"/>
      <c r="N103" s="172">
        <f t="shared" si="71"/>
        <v>0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">
      <c r="A104" s="173" t="s">
        <v>196</v>
      </c>
      <c r="B104" s="172"/>
      <c r="C104" s="172"/>
      <c r="D104" s="172"/>
      <c r="E104" s="172"/>
      <c r="F104" s="172"/>
      <c r="G104" s="172"/>
      <c r="H104" s="36">
        <f t="shared" si="69"/>
        <v>0</v>
      </c>
      <c r="I104" s="37"/>
      <c r="J104" s="172"/>
      <c r="K104" s="172"/>
      <c r="L104" s="36">
        <f t="shared" si="70"/>
        <v>0</v>
      </c>
      <c r="M104" s="37"/>
      <c r="N104" s="172">
        <f t="shared" si="71"/>
        <v>0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">
      <c r="A105" s="173" t="s">
        <v>197</v>
      </c>
      <c r="B105" s="172"/>
      <c r="C105" s="172"/>
      <c r="D105" s="172"/>
      <c r="E105" s="172"/>
      <c r="F105" s="172"/>
      <c r="G105" s="172"/>
      <c r="H105" s="36">
        <f t="shared" si="69"/>
        <v>0</v>
      </c>
      <c r="I105" s="37"/>
      <c r="J105" s="172"/>
      <c r="K105" s="172"/>
      <c r="L105" s="36">
        <f t="shared" si="70"/>
        <v>0</v>
      </c>
      <c r="M105" s="37"/>
      <c r="N105" s="172">
        <f t="shared" si="71"/>
        <v>0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3">
      <c r="A106" s="173" t="s">
        <v>198</v>
      </c>
      <c r="B106" s="172"/>
      <c r="C106" s="172"/>
      <c r="D106" s="172"/>
      <c r="E106" s="172"/>
      <c r="F106" s="172"/>
      <c r="G106" s="172"/>
      <c r="H106" s="36">
        <f t="shared" si="69"/>
        <v>0</v>
      </c>
      <c r="I106" s="37"/>
      <c r="J106" s="172"/>
      <c r="K106" s="172"/>
      <c r="L106" s="36">
        <f t="shared" si="70"/>
        <v>0</v>
      </c>
      <c r="M106" s="37"/>
      <c r="N106" s="172">
        <f t="shared" si="71"/>
        <v>0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">
      <c r="A107" s="184" t="s">
        <v>199</v>
      </c>
      <c r="B107" s="172"/>
      <c r="C107" s="172"/>
      <c r="D107" s="172"/>
      <c r="E107" s="172"/>
      <c r="F107" s="172"/>
      <c r="G107" s="172"/>
      <c r="H107" s="36">
        <f t="shared" si="69"/>
        <v>0</v>
      </c>
      <c r="I107" s="37"/>
      <c r="J107" s="172"/>
      <c r="K107" s="172"/>
      <c r="L107" s="36">
        <f t="shared" si="70"/>
        <v>0</v>
      </c>
      <c r="M107" s="37"/>
      <c r="N107" s="172">
        <f t="shared" si="71"/>
        <v>0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3">
      <c r="A108" s="71" t="s">
        <v>200</v>
      </c>
      <c r="B108" s="72">
        <f>SUM(B97:B107)</f>
        <v>0</v>
      </c>
      <c r="C108" s="73"/>
      <c r="D108" s="72">
        <f t="shared" ref="D108:H108" si="72">SUM(D97:D107)</f>
        <v>0</v>
      </c>
      <c r="E108" s="72">
        <f t="shared" si="72"/>
        <v>0</v>
      </c>
      <c r="F108" s="72">
        <f t="shared" si="72"/>
        <v>0</v>
      </c>
      <c r="G108" s="72">
        <f t="shared" si="72"/>
        <v>0</v>
      </c>
      <c r="H108" s="72">
        <f t="shared" si="72"/>
        <v>0</v>
      </c>
      <c r="I108" s="37"/>
      <c r="J108" s="72">
        <f t="shared" ref="J108:K108" si="73">SUM(J97:J107)</f>
        <v>0</v>
      </c>
      <c r="K108" s="72">
        <f t="shared" si="73"/>
        <v>0</v>
      </c>
      <c r="L108" s="74">
        <f t="shared" si="70"/>
        <v>0</v>
      </c>
      <c r="M108" s="37"/>
      <c r="N108" s="75">
        <f>SUM(N97:N107)</f>
        <v>0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3">
      <c r="A109" s="174"/>
      <c r="B109" s="172"/>
      <c r="C109" s="172"/>
      <c r="D109" s="172"/>
      <c r="E109" s="172"/>
      <c r="F109" s="172"/>
      <c r="G109" s="172"/>
      <c r="H109" s="36"/>
      <c r="I109" s="37"/>
      <c r="J109" s="172"/>
      <c r="K109" s="172"/>
      <c r="L109" s="36"/>
      <c r="M109" s="37"/>
      <c r="N109" s="172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3">
      <c r="A110" s="173" t="s">
        <v>201</v>
      </c>
      <c r="B110" s="160"/>
      <c r="C110" s="172"/>
      <c r="D110" s="172"/>
      <c r="E110" s="172"/>
      <c r="F110" s="172"/>
      <c r="G110" s="172"/>
      <c r="H110" s="36">
        <f t="shared" ref="H110:H111" si="74">SUM(D110,E110,F110,G110)</f>
        <v>0</v>
      </c>
      <c r="I110" s="37"/>
      <c r="J110" s="172"/>
      <c r="K110" s="172"/>
      <c r="L110" s="36">
        <f t="shared" ref="L110:L112" si="75">SUM(J110,K110)</f>
        <v>0</v>
      </c>
      <c r="M110" s="37"/>
      <c r="N110" s="172">
        <f t="shared" ref="N110:N112" si="76">SUM(H110,L110)</f>
        <v>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">
      <c r="A111" s="173" t="s">
        <v>202</v>
      </c>
      <c r="B111" s="161"/>
      <c r="C111" s="172"/>
      <c r="D111" s="172"/>
      <c r="E111" s="172"/>
      <c r="F111" s="172"/>
      <c r="G111" s="172"/>
      <c r="H111" s="36">
        <f t="shared" si="74"/>
        <v>0</v>
      </c>
      <c r="I111" s="37"/>
      <c r="J111" s="172"/>
      <c r="K111" s="172"/>
      <c r="L111" s="36">
        <f t="shared" si="75"/>
        <v>0</v>
      </c>
      <c r="M111" s="37"/>
      <c r="N111" s="172">
        <f t="shared" si="76"/>
        <v>0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">
      <c r="A112" s="71" t="s">
        <v>203</v>
      </c>
      <c r="B112" s="72">
        <f>SUM(B110:B111)</f>
        <v>0</v>
      </c>
      <c r="C112" s="55"/>
      <c r="D112" s="72">
        <f t="shared" ref="D112:G112" si="77">SUM(D110:D111)</f>
        <v>0</v>
      </c>
      <c r="E112" s="72">
        <f t="shared" si="77"/>
        <v>0</v>
      </c>
      <c r="F112" s="72">
        <f t="shared" si="77"/>
        <v>0</v>
      </c>
      <c r="G112" s="72">
        <f t="shared" si="77"/>
        <v>0</v>
      </c>
      <c r="H112" s="75">
        <f>SUM(D112,E112, F112,G112)</f>
        <v>0</v>
      </c>
      <c r="I112" s="37"/>
      <c r="J112" s="72">
        <f t="shared" ref="J112:K112" si="78">SUM(J110:J111)</f>
        <v>0</v>
      </c>
      <c r="K112" s="72">
        <f t="shared" si="78"/>
        <v>0</v>
      </c>
      <c r="L112" s="74">
        <f t="shared" si="75"/>
        <v>0</v>
      </c>
      <c r="M112" s="37"/>
      <c r="N112" s="74">
        <f t="shared" si="76"/>
        <v>0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">
      <c r="A113" s="174"/>
      <c r="B113" s="179"/>
      <c r="C113" s="172"/>
      <c r="D113" s="179"/>
      <c r="E113" s="179"/>
      <c r="F113" s="179"/>
      <c r="G113" s="179"/>
      <c r="H113" s="64"/>
      <c r="I113" s="37"/>
      <c r="J113" s="179"/>
      <c r="K113" s="179"/>
      <c r="L113" s="65"/>
      <c r="M113" s="37"/>
      <c r="N113" s="18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">
      <c r="A114" s="173" t="s">
        <v>204</v>
      </c>
      <c r="B114" s="179"/>
      <c r="C114" s="172"/>
      <c r="D114" s="179"/>
      <c r="E114" s="179"/>
      <c r="F114" s="179"/>
      <c r="G114" s="179"/>
      <c r="H114" s="36">
        <f t="shared" ref="H114:H116" si="79">SUM(D114,E114,F114,G114)</f>
        <v>0</v>
      </c>
      <c r="I114" s="37"/>
      <c r="J114" s="179"/>
      <c r="K114" s="179"/>
      <c r="L114" s="36">
        <f t="shared" ref="L114:L117" si="80">SUM(J114,K114)</f>
        <v>0</v>
      </c>
      <c r="M114" s="37"/>
      <c r="N114" s="172">
        <f t="shared" ref="N114:N117" si="81">SUM(H114,L114)</f>
        <v>0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">
      <c r="A115" s="173" t="s">
        <v>205</v>
      </c>
      <c r="B115" s="179"/>
      <c r="C115" s="172"/>
      <c r="D115" s="179"/>
      <c r="E115" s="179"/>
      <c r="F115" s="179"/>
      <c r="G115" s="179"/>
      <c r="H115" s="36">
        <f t="shared" si="79"/>
        <v>0</v>
      </c>
      <c r="I115" s="37"/>
      <c r="J115" s="179"/>
      <c r="K115" s="179"/>
      <c r="L115" s="36">
        <f t="shared" si="80"/>
        <v>0</v>
      </c>
      <c r="M115" s="37"/>
      <c r="N115" s="172">
        <f t="shared" si="81"/>
        <v>0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">
      <c r="A116" s="186" t="s">
        <v>206</v>
      </c>
      <c r="B116" s="172"/>
      <c r="C116" s="172"/>
      <c r="D116" s="172"/>
      <c r="E116" s="172"/>
      <c r="F116" s="172"/>
      <c r="G116" s="172"/>
      <c r="H116" s="36">
        <f t="shared" si="79"/>
        <v>0</v>
      </c>
      <c r="I116" s="37"/>
      <c r="J116" s="172"/>
      <c r="K116" s="172"/>
      <c r="L116" s="36">
        <f t="shared" si="80"/>
        <v>0</v>
      </c>
      <c r="M116" s="37"/>
      <c r="N116" s="172">
        <f t="shared" si="81"/>
        <v>0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">
      <c r="A117" s="71" t="s">
        <v>207</v>
      </c>
      <c r="B117" s="76">
        <f>SUM(B114:B116)</f>
        <v>0</v>
      </c>
      <c r="C117" s="172"/>
      <c r="D117" s="76">
        <f t="shared" ref="D117:G117" si="82">SUM(D114:D116)</f>
        <v>0</v>
      </c>
      <c r="E117" s="76">
        <f t="shared" si="82"/>
        <v>0</v>
      </c>
      <c r="F117" s="76">
        <f t="shared" si="82"/>
        <v>0</v>
      </c>
      <c r="G117" s="76">
        <f t="shared" si="82"/>
        <v>0</v>
      </c>
      <c r="H117" s="75">
        <f>SUM(D117,E117, F117,G117)</f>
        <v>0</v>
      </c>
      <c r="I117" s="37"/>
      <c r="J117" s="76">
        <f t="shared" ref="J117:K117" si="83">SUM(J114:J116)</f>
        <v>0</v>
      </c>
      <c r="K117" s="76">
        <f t="shared" si="83"/>
        <v>0</v>
      </c>
      <c r="L117" s="74">
        <f t="shared" si="80"/>
        <v>0</v>
      </c>
      <c r="M117" s="37"/>
      <c r="N117" s="74">
        <f t="shared" si="81"/>
        <v>0</v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3">
      <c r="A118" s="174"/>
      <c r="B118" s="172"/>
      <c r="C118" s="172"/>
      <c r="D118" s="172"/>
      <c r="E118" s="172"/>
      <c r="F118" s="172"/>
      <c r="G118" s="172"/>
      <c r="H118" s="36"/>
      <c r="I118" s="37"/>
      <c r="J118" s="172"/>
      <c r="K118" s="172"/>
      <c r="L118" s="36"/>
      <c r="M118" s="37"/>
      <c r="N118" s="172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3">
      <c r="A119" s="173" t="s">
        <v>208</v>
      </c>
      <c r="B119" s="172"/>
      <c r="C119" s="172"/>
      <c r="D119" s="172"/>
      <c r="E119" s="172"/>
      <c r="F119" s="172"/>
      <c r="G119" s="172"/>
      <c r="H119" s="36">
        <f t="shared" ref="H119:H120" si="84">SUM(D119,E119,F119,G119)</f>
        <v>0</v>
      </c>
      <c r="I119" s="37"/>
      <c r="J119" s="172"/>
      <c r="K119" s="172"/>
      <c r="L119" s="36">
        <f t="shared" ref="L119:L121" si="85">SUM(J119,K119)</f>
        <v>0</v>
      </c>
      <c r="M119" s="37"/>
      <c r="N119" s="172">
        <f t="shared" ref="N119:N121" si="86">SUM(H119,L119)</f>
        <v>0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3">
      <c r="A120" s="173" t="s">
        <v>209</v>
      </c>
      <c r="B120" s="172"/>
      <c r="C120" s="172"/>
      <c r="D120" s="172"/>
      <c r="E120" s="172"/>
      <c r="F120" s="172"/>
      <c r="G120" s="172"/>
      <c r="H120" s="36">
        <f t="shared" si="84"/>
        <v>0</v>
      </c>
      <c r="I120" s="37"/>
      <c r="J120" s="172"/>
      <c r="K120" s="172"/>
      <c r="L120" s="36">
        <f t="shared" si="85"/>
        <v>0</v>
      </c>
      <c r="M120" s="37"/>
      <c r="N120" s="172">
        <f t="shared" si="86"/>
        <v>0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3">
      <c r="A121" s="71" t="s">
        <v>210</v>
      </c>
      <c r="B121" s="75">
        <f>SUM(B119:B120)</f>
        <v>0</v>
      </c>
      <c r="C121" s="172"/>
      <c r="D121" s="75">
        <f t="shared" ref="D121:G121" si="87">SUM(D119:D120)</f>
        <v>0</v>
      </c>
      <c r="E121" s="75">
        <f t="shared" si="87"/>
        <v>0</v>
      </c>
      <c r="F121" s="75">
        <f t="shared" si="87"/>
        <v>0</v>
      </c>
      <c r="G121" s="75">
        <f t="shared" si="87"/>
        <v>0</v>
      </c>
      <c r="H121" s="75">
        <f>SUM(D121,E121, F121,G121)</f>
        <v>0</v>
      </c>
      <c r="I121" s="37"/>
      <c r="J121" s="75">
        <f t="shared" ref="J121:K121" si="88">SUM(J119:J120)</f>
        <v>0</v>
      </c>
      <c r="K121" s="75">
        <f t="shared" si="88"/>
        <v>0</v>
      </c>
      <c r="L121" s="74">
        <f t="shared" si="85"/>
        <v>0</v>
      </c>
      <c r="M121" s="37"/>
      <c r="N121" s="74">
        <f t="shared" si="86"/>
        <v>0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3">
      <c r="A122" s="183"/>
      <c r="B122" s="172"/>
      <c r="C122" s="172"/>
      <c r="D122" s="172"/>
      <c r="E122" s="172"/>
      <c r="F122" s="172"/>
      <c r="G122" s="172"/>
      <c r="H122" s="36"/>
      <c r="I122" s="37"/>
      <c r="J122" s="172"/>
      <c r="K122" s="172"/>
      <c r="L122" s="36"/>
      <c r="M122" s="37"/>
      <c r="N122" s="172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3">
      <c r="A123" s="77" t="s">
        <v>211</v>
      </c>
      <c r="B123" s="74"/>
      <c r="C123" s="74"/>
      <c r="D123" s="74"/>
      <c r="E123" s="74"/>
      <c r="F123" s="74"/>
      <c r="G123" s="74"/>
      <c r="H123" s="74">
        <f>SUM(D123,E123,F123,G123)</f>
        <v>0</v>
      </c>
      <c r="I123" s="37"/>
      <c r="J123" s="74"/>
      <c r="K123" s="74"/>
      <c r="L123" s="74">
        <f>SUM(J123,K123)</f>
        <v>0</v>
      </c>
      <c r="M123" s="74"/>
      <c r="N123" s="74">
        <f>SUM(H123,L123)</f>
        <v>0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3">
      <c r="A124" s="170"/>
      <c r="B124" s="172"/>
      <c r="C124" s="172"/>
      <c r="D124" s="172"/>
      <c r="E124" s="172"/>
      <c r="F124" s="172"/>
      <c r="G124" s="172"/>
      <c r="H124" s="36"/>
      <c r="I124" s="37"/>
      <c r="J124" s="172"/>
      <c r="K124" s="172"/>
      <c r="L124" s="36"/>
      <c r="M124" s="37"/>
      <c r="N124" s="172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">
      <c r="A125" s="170"/>
      <c r="B125" s="172"/>
      <c r="C125" s="172"/>
      <c r="D125" s="172"/>
      <c r="E125" s="172"/>
      <c r="F125" s="172"/>
      <c r="G125" s="172"/>
      <c r="H125" s="36"/>
      <c r="I125" s="37"/>
      <c r="J125" s="172"/>
      <c r="K125" s="172"/>
      <c r="L125" s="36"/>
      <c r="M125" s="37"/>
      <c r="N125" s="172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">
      <c r="A126" s="78" t="s">
        <v>212</v>
      </c>
      <c r="B126" s="79">
        <f>SUM(B93,B108,B112,B117,B121,B123)</f>
        <v>0</v>
      </c>
      <c r="C126" s="80"/>
      <c r="D126" s="79">
        <f t="shared" ref="D126:G126" si="89">SUM(D93,D108,D112,D117,D121,D123)</f>
        <v>0</v>
      </c>
      <c r="E126" s="79">
        <f t="shared" si="89"/>
        <v>0</v>
      </c>
      <c r="F126" s="79">
        <f t="shared" si="89"/>
        <v>0</v>
      </c>
      <c r="G126" s="79">
        <f t="shared" si="89"/>
        <v>0</v>
      </c>
      <c r="H126" s="79">
        <f>SUM(D126:G126)</f>
        <v>0</v>
      </c>
      <c r="I126" s="37"/>
      <c r="J126" s="79">
        <f t="shared" ref="J126:K126" si="90">SUM(J93,J108,J112,J117,J121,J123)</f>
        <v>0</v>
      </c>
      <c r="K126" s="79">
        <f t="shared" si="90"/>
        <v>0</v>
      </c>
      <c r="L126" s="81">
        <f>SUM(J126,K126)</f>
        <v>0</v>
      </c>
      <c r="M126" s="82"/>
      <c r="N126" s="81">
        <f>SUM(H126,L126)</f>
        <v>0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">
      <c r="A127" s="18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3">
      <c r="A128" s="28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3">
      <c r="A129" s="2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3">
      <c r="A130" s="2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3">
      <c r="A131" s="84" t="s">
        <v>213</v>
      </c>
      <c r="B131" s="224" t="s">
        <v>214</v>
      </c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1.5" customHeight="1" x14ac:dyDescent="0.3">
      <c r="A132" s="85" t="s">
        <v>215</v>
      </c>
      <c r="B132" s="22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41.25" customHeight="1" x14ac:dyDescent="0.3">
      <c r="A133" s="85" t="s">
        <v>216</v>
      </c>
      <c r="B133" s="22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7.75" customHeight="1" x14ac:dyDescent="0.3">
      <c r="A134" s="85" t="s">
        <v>217</v>
      </c>
      <c r="B134" s="22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7.75" customHeight="1" x14ac:dyDescent="0.3">
      <c r="A135" s="85" t="s">
        <v>218</v>
      </c>
      <c r="B135" s="22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7.75" customHeight="1" x14ac:dyDescent="0.3">
      <c r="A136" s="85" t="s">
        <v>219</v>
      </c>
      <c r="B136" s="22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7.75" customHeight="1" x14ac:dyDescent="0.3">
      <c r="A137" s="85" t="s">
        <v>220</v>
      </c>
      <c r="B137" s="22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7.75" customHeight="1" x14ac:dyDescent="0.3">
      <c r="A138" s="85" t="s">
        <v>221</v>
      </c>
      <c r="B138" s="22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7.75" customHeight="1" x14ac:dyDescent="0.3">
      <c r="A139" s="86" t="s">
        <v>222</v>
      </c>
      <c r="B139" s="226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44.25" customHeight="1" x14ac:dyDescent="0.3">
      <c r="A140" s="86" t="s">
        <v>223</v>
      </c>
      <c r="B140" s="226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7.75" customHeight="1" x14ac:dyDescent="0.3">
      <c r="A141" s="87" t="s">
        <v>224</v>
      </c>
      <c r="B141" s="22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7.75" customHeight="1" x14ac:dyDescent="0.3">
      <c r="A142" s="85" t="s">
        <v>225</v>
      </c>
      <c r="B142" s="22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7.75" customHeight="1" x14ac:dyDescent="0.3">
      <c r="A143" s="85" t="s">
        <v>226</v>
      </c>
      <c r="B143" s="227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3">
      <c r="A144" s="85"/>
      <c r="B144" s="227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7.75" customHeight="1" x14ac:dyDescent="0.3">
      <c r="A145" s="85" t="s">
        <v>227</v>
      </c>
      <c r="B145" s="227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7.75" customHeight="1" x14ac:dyDescent="0.3">
      <c r="A146" s="85" t="s">
        <v>228</v>
      </c>
      <c r="B146" s="227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7.75" customHeight="1" x14ac:dyDescent="0.3">
      <c r="A147" s="85" t="s">
        <v>229</v>
      </c>
      <c r="B147" s="227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7.75" customHeight="1" x14ac:dyDescent="0.3">
      <c r="A148" s="85" t="s">
        <v>230</v>
      </c>
      <c r="B148" s="227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7.75" customHeight="1" x14ac:dyDescent="0.3">
      <c r="A149" s="85" t="s">
        <v>231</v>
      </c>
      <c r="B149" s="227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7.75" customHeight="1" x14ac:dyDescent="0.3">
      <c r="A150" s="85" t="s">
        <v>232</v>
      </c>
      <c r="B150" s="227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3">
      <c r="A151" s="85"/>
      <c r="B151" s="227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3">
      <c r="A152" s="88"/>
      <c r="B152" s="228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7.75" customHeight="1" x14ac:dyDescent="0.3">
      <c r="A153" s="85" t="s">
        <v>233</v>
      </c>
      <c r="B153" s="228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3">
      <c r="A154" s="5"/>
      <c r="B154" s="229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3">
      <c r="A155" s="5"/>
      <c r="B155" s="230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3">
      <c r="A157" s="89" t="s">
        <v>234</v>
      </c>
      <c r="B157" s="30" t="str">
        <f>REPT('Informacije o klubu'!B35,1)</f>
        <v/>
      </c>
      <c r="C157" s="89"/>
      <c r="D157" s="89"/>
      <c r="E157" s="5"/>
      <c r="F157" s="2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3">
      <c r="A158" s="89" t="s">
        <v>106</v>
      </c>
      <c r="B158" s="241"/>
      <c r="C158" s="241"/>
      <c r="D158" s="241"/>
      <c r="E158" s="241"/>
      <c r="F158" s="24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3">
      <c r="A159" s="30" t="str">
        <f>REPT('Informacije o klubu'!B11,1)</f>
        <v/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3">
      <c r="A160" s="3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3">
      <c r="A162" s="32" t="s">
        <v>107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32">
    <mergeCell ref="B145:N145"/>
    <mergeCell ref="B146:N146"/>
    <mergeCell ref="B147:N147"/>
    <mergeCell ref="B148:N148"/>
    <mergeCell ref="B149:N149"/>
    <mergeCell ref="B150:N150"/>
    <mergeCell ref="B151:N151"/>
    <mergeCell ref="B144:N144"/>
    <mergeCell ref="B152:N152"/>
    <mergeCell ref="B153:N153"/>
    <mergeCell ref="B154:N154"/>
    <mergeCell ref="B155:N155"/>
    <mergeCell ref="B139:N139"/>
    <mergeCell ref="B140:N140"/>
    <mergeCell ref="B141:N141"/>
    <mergeCell ref="B142:N142"/>
    <mergeCell ref="B143:N143"/>
    <mergeCell ref="B134:N134"/>
    <mergeCell ref="B135:N135"/>
    <mergeCell ref="B136:N136"/>
    <mergeCell ref="B137:N137"/>
    <mergeCell ref="B138:N138"/>
    <mergeCell ref="J7:L7"/>
    <mergeCell ref="N7:N8"/>
    <mergeCell ref="B131:N131"/>
    <mergeCell ref="B132:N132"/>
    <mergeCell ref="B133:N133"/>
    <mergeCell ref="A1:D1"/>
    <mergeCell ref="A2:D2"/>
    <mergeCell ref="A7:A8"/>
    <mergeCell ref="B7:B8"/>
    <mergeCell ref="D7:H7"/>
  </mergeCells>
  <pageMargins left="0.23622047244094491" right="0.19685039370078741" top="0.43307086614173229" bottom="0.39370078740157483" header="0" footer="0"/>
  <pageSetup paperSize="9" fitToHeight="0" orientation="landscape"/>
  <headerFooter>
    <oddHeader>&amp;RPlanirani račun dobiti i gubitka</oddHeader>
    <oddFooter>&amp;CFinancijski kriteriji - PLANIRANI RAČUN DOBITI I GUBITKA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1"/>
  <sheetViews>
    <sheetView workbookViewId="0">
      <pane ySplit="8" topLeftCell="A9" activePane="bottomLeft" state="frozen"/>
      <selection pane="bottomLeft" activeCell="A87" sqref="A87"/>
    </sheetView>
  </sheetViews>
  <sheetFormatPr defaultColWidth="12.5546875" defaultRowHeight="15" customHeight="1" x14ac:dyDescent="0.25"/>
  <cols>
    <col min="1" max="1" width="66.33203125" style="94" customWidth="1"/>
    <col min="2" max="4" width="15.44140625" style="94" customWidth="1"/>
    <col min="5" max="5" width="15.6640625" style="94" customWidth="1"/>
    <col min="6" max="6" width="15.44140625" style="94" customWidth="1"/>
    <col min="7" max="7" width="18.88671875" style="94" customWidth="1"/>
    <col min="8" max="8" width="1.33203125" style="94" customWidth="1"/>
    <col min="9" max="9" width="15.44140625" style="94" customWidth="1"/>
    <col min="10" max="10" width="15.6640625" style="94" customWidth="1"/>
    <col min="11" max="11" width="17.109375" style="94" customWidth="1"/>
    <col min="12" max="12" width="1.33203125" style="94" customWidth="1"/>
    <col min="13" max="13" width="19.88671875" style="94" customWidth="1"/>
    <col min="14" max="26" width="9.109375" style="94" customWidth="1"/>
    <col min="27" max="16384" width="12.5546875" style="94"/>
  </cols>
  <sheetData>
    <row r="1" spans="1:26" ht="14.25" customHeight="1" x14ac:dyDescent="0.3">
      <c r="A1" s="231" t="s">
        <v>32</v>
      </c>
      <c r="B1" s="201"/>
      <c r="C1" s="20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4.25" customHeight="1" x14ac:dyDescent="0.3">
      <c r="A2" s="232" t="str">
        <f>REPT('Informacije o klubu'!B1,1)</f>
        <v/>
      </c>
      <c r="B2" s="208"/>
      <c r="C2" s="233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4.25" customHeigh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32.25" customHeight="1" x14ac:dyDescent="0.3">
      <c r="A4" s="234" t="s">
        <v>235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31"/>
      <c r="M4" s="131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4.25" customHeight="1" x14ac:dyDescent="0.3">
      <c r="A5" s="132" t="s">
        <v>236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02"/>
      <c r="O5" s="102"/>
      <c r="P5" s="102"/>
      <c r="Q5" s="102"/>
      <c r="R5" s="92"/>
      <c r="S5" s="92"/>
      <c r="T5" s="92"/>
      <c r="U5" s="92"/>
      <c r="V5" s="92"/>
      <c r="W5" s="92"/>
      <c r="X5" s="92"/>
      <c r="Y5" s="92"/>
      <c r="Z5" s="92"/>
    </row>
    <row r="6" spans="1:26" ht="14.25" customHeight="1" x14ac:dyDescent="0.3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02"/>
      <c r="O6" s="102"/>
      <c r="P6" s="102"/>
      <c r="Q6" s="102"/>
      <c r="R6" s="92"/>
      <c r="S6" s="92"/>
      <c r="T6" s="92"/>
      <c r="U6" s="92"/>
      <c r="V6" s="92"/>
      <c r="W6" s="92"/>
      <c r="X6" s="92"/>
      <c r="Y6" s="92"/>
      <c r="Z6" s="92"/>
    </row>
    <row r="7" spans="1:26" ht="27.75" customHeight="1" x14ac:dyDescent="0.3">
      <c r="A7" s="187" t="s">
        <v>36</v>
      </c>
      <c r="B7" s="235" t="s">
        <v>237</v>
      </c>
      <c r="C7" s="236" t="s">
        <v>238</v>
      </c>
      <c r="D7" s="208"/>
      <c r="E7" s="208"/>
      <c r="F7" s="208"/>
      <c r="G7" s="233"/>
      <c r="H7" s="188"/>
      <c r="I7" s="237" t="s">
        <v>239</v>
      </c>
      <c r="J7" s="208"/>
      <c r="K7" s="233"/>
      <c r="L7" s="133"/>
      <c r="M7" s="235" t="s">
        <v>240</v>
      </c>
      <c r="N7" s="102"/>
      <c r="O7" s="102"/>
      <c r="P7" s="102"/>
      <c r="Q7" s="102"/>
      <c r="R7" s="92"/>
      <c r="S7" s="92"/>
      <c r="T7" s="92"/>
      <c r="U7" s="92"/>
      <c r="V7" s="92"/>
      <c r="W7" s="92"/>
      <c r="X7" s="92"/>
      <c r="Y7" s="92"/>
      <c r="Z7" s="92"/>
    </row>
    <row r="8" spans="1:26" ht="44.25" customHeight="1" x14ac:dyDescent="0.3">
      <c r="A8" s="189"/>
      <c r="B8" s="206"/>
      <c r="C8" s="103" t="s">
        <v>241</v>
      </c>
      <c r="D8" s="103" t="s">
        <v>242</v>
      </c>
      <c r="E8" s="103" t="s">
        <v>243</v>
      </c>
      <c r="F8" s="103" t="s">
        <v>244</v>
      </c>
      <c r="G8" s="134" t="s">
        <v>245</v>
      </c>
      <c r="H8" s="162"/>
      <c r="I8" s="103" t="s">
        <v>246</v>
      </c>
      <c r="J8" s="103" t="s">
        <v>247</v>
      </c>
      <c r="K8" s="134" t="s">
        <v>120</v>
      </c>
      <c r="L8" s="135"/>
      <c r="M8" s="206"/>
      <c r="N8" s="102"/>
      <c r="O8" s="102"/>
      <c r="P8" s="102"/>
      <c r="Q8" s="102"/>
      <c r="R8" s="92"/>
      <c r="S8" s="92"/>
      <c r="T8" s="92"/>
      <c r="U8" s="92"/>
      <c r="V8" s="92"/>
      <c r="W8" s="92"/>
      <c r="X8" s="92"/>
      <c r="Y8" s="92"/>
      <c r="Z8" s="92"/>
    </row>
    <row r="9" spans="1:26" ht="15" customHeight="1" x14ac:dyDescent="0.3">
      <c r="A9" s="190" t="s">
        <v>248</v>
      </c>
      <c r="B9" s="191"/>
      <c r="C9" s="191"/>
      <c r="D9" s="191"/>
      <c r="E9" s="191"/>
      <c r="F9" s="192"/>
      <c r="G9" s="192"/>
      <c r="H9" s="136"/>
      <c r="I9" s="191"/>
      <c r="J9" s="191"/>
      <c r="K9" s="191"/>
      <c r="L9" s="191"/>
      <c r="M9" s="191"/>
      <c r="N9" s="102"/>
      <c r="O9" s="102"/>
      <c r="P9" s="102"/>
      <c r="Q9" s="102"/>
      <c r="R9" s="92"/>
      <c r="S9" s="92"/>
      <c r="T9" s="92"/>
      <c r="U9" s="92"/>
      <c r="V9" s="92"/>
      <c r="W9" s="92"/>
      <c r="X9" s="92"/>
      <c r="Y9" s="92"/>
      <c r="Z9" s="92"/>
    </row>
    <row r="10" spans="1:26" ht="15" customHeight="1" x14ac:dyDescent="0.3">
      <c r="A10" s="193" t="s">
        <v>249</v>
      </c>
      <c r="B10" s="191"/>
      <c r="C10" s="191"/>
      <c r="D10" s="191"/>
      <c r="E10" s="191"/>
      <c r="F10" s="191"/>
      <c r="G10" s="191">
        <f t="shared" ref="G10:G20" si="0">SUM(C10,D10,E10,F10)</f>
        <v>0</v>
      </c>
      <c r="H10" s="136"/>
      <c r="I10" s="191"/>
      <c r="J10" s="191"/>
      <c r="K10" s="191">
        <f t="shared" ref="K10:K20" si="1">SUM(I10,J10)</f>
        <v>0</v>
      </c>
      <c r="L10" s="191"/>
      <c r="M10" s="191">
        <f t="shared" ref="M10:M20" si="2">SUM(G10,K10)</f>
        <v>0</v>
      </c>
      <c r="N10" s="102"/>
      <c r="O10" s="102"/>
      <c r="P10" s="102"/>
      <c r="Q10" s="10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" customHeight="1" x14ac:dyDescent="0.3">
      <c r="A11" s="193" t="s">
        <v>250</v>
      </c>
      <c r="B11" s="191"/>
      <c r="C11" s="191"/>
      <c r="D11" s="191"/>
      <c r="E11" s="191"/>
      <c r="F11" s="191"/>
      <c r="G11" s="191">
        <f t="shared" si="0"/>
        <v>0</v>
      </c>
      <c r="H11" s="136"/>
      <c r="I11" s="191"/>
      <c r="J11" s="191"/>
      <c r="K11" s="191">
        <f t="shared" si="1"/>
        <v>0</v>
      </c>
      <c r="L11" s="191"/>
      <c r="M11" s="191">
        <f t="shared" si="2"/>
        <v>0</v>
      </c>
      <c r="N11" s="102"/>
      <c r="O11" s="102"/>
      <c r="P11" s="102"/>
      <c r="Q11" s="10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" customHeight="1" x14ac:dyDescent="0.3">
      <c r="A12" s="193" t="s">
        <v>251</v>
      </c>
      <c r="B12" s="191"/>
      <c r="C12" s="191"/>
      <c r="D12" s="191"/>
      <c r="E12" s="191"/>
      <c r="F12" s="191"/>
      <c r="G12" s="191">
        <f t="shared" si="0"/>
        <v>0</v>
      </c>
      <c r="H12" s="136"/>
      <c r="I12" s="191"/>
      <c r="J12" s="191"/>
      <c r="K12" s="191">
        <f t="shared" si="1"/>
        <v>0</v>
      </c>
      <c r="L12" s="191"/>
      <c r="M12" s="191">
        <f t="shared" si="2"/>
        <v>0</v>
      </c>
      <c r="N12" s="102"/>
      <c r="O12" s="102"/>
      <c r="P12" s="102"/>
      <c r="Q12" s="10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customHeight="1" x14ac:dyDescent="0.3">
      <c r="A13" s="193" t="s">
        <v>252</v>
      </c>
      <c r="B13" s="191"/>
      <c r="C13" s="191"/>
      <c r="D13" s="191"/>
      <c r="E13" s="191"/>
      <c r="F13" s="191"/>
      <c r="G13" s="191">
        <f t="shared" si="0"/>
        <v>0</v>
      </c>
      <c r="H13" s="136"/>
      <c r="I13" s="191"/>
      <c r="J13" s="191"/>
      <c r="K13" s="191">
        <f t="shared" si="1"/>
        <v>0</v>
      </c>
      <c r="L13" s="191"/>
      <c r="M13" s="191">
        <f t="shared" si="2"/>
        <v>0</v>
      </c>
      <c r="N13" s="102"/>
      <c r="O13" s="102"/>
      <c r="P13" s="102"/>
      <c r="Q13" s="10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" customHeight="1" x14ac:dyDescent="0.3">
      <c r="A14" s="193" t="s">
        <v>253</v>
      </c>
      <c r="B14" s="191"/>
      <c r="C14" s="191"/>
      <c r="D14" s="191"/>
      <c r="E14" s="191"/>
      <c r="F14" s="191"/>
      <c r="G14" s="191">
        <f t="shared" si="0"/>
        <v>0</v>
      </c>
      <c r="H14" s="136"/>
      <c r="I14" s="191"/>
      <c r="J14" s="191"/>
      <c r="K14" s="191">
        <f t="shared" si="1"/>
        <v>0</v>
      </c>
      <c r="L14" s="191"/>
      <c r="M14" s="191">
        <f t="shared" si="2"/>
        <v>0</v>
      </c>
      <c r="N14" s="102"/>
      <c r="O14" s="102"/>
      <c r="P14" s="102"/>
      <c r="Q14" s="10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" customHeight="1" x14ac:dyDescent="0.3">
      <c r="A15" s="193" t="s">
        <v>254</v>
      </c>
      <c r="B15" s="191"/>
      <c r="C15" s="191"/>
      <c r="D15" s="191"/>
      <c r="E15" s="191"/>
      <c r="F15" s="191"/>
      <c r="G15" s="191">
        <f t="shared" si="0"/>
        <v>0</v>
      </c>
      <c r="H15" s="136"/>
      <c r="I15" s="191"/>
      <c r="J15" s="191"/>
      <c r="K15" s="191">
        <f t="shared" si="1"/>
        <v>0</v>
      </c>
      <c r="L15" s="191"/>
      <c r="M15" s="191">
        <f t="shared" si="2"/>
        <v>0</v>
      </c>
      <c r="N15" s="102"/>
      <c r="O15" s="102"/>
      <c r="P15" s="102"/>
      <c r="Q15" s="10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4.25" customHeight="1" x14ac:dyDescent="0.3">
      <c r="A16" s="194" t="s">
        <v>255</v>
      </c>
      <c r="B16" s="191"/>
      <c r="C16" s="191"/>
      <c r="D16" s="191"/>
      <c r="E16" s="191"/>
      <c r="F16" s="191"/>
      <c r="G16" s="191">
        <f t="shared" si="0"/>
        <v>0</v>
      </c>
      <c r="H16" s="136"/>
      <c r="I16" s="191"/>
      <c r="J16" s="191"/>
      <c r="K16" s="191">
        <f t="shared" si="1"/>
        <v>0</v>
      </c>
      <c r="L16" s="191"/>
      <c r="M16" s="191">
        <f t="shared" si="2"/>
        <v>0</v>
      </c>
      <c r="N16" s="102"/>
      <c r="O16" s="102"/>
      <c r="P16" s="102"/>
      <c r="Q16" s="10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4.25" customHeight="1" x14ac:dyDescent="0.3">
      <c r="A17" s="194" t="s">
        <v>256</v>
      </c>
      <c r="B17" s="191"/>
      <c r="C17" s="191"/>
      <c r="D17" s="191"/>
      <c r="E17" s="191"/>
      <c r="F17" s="191"/>
      <c r="G17" s="191">
        <f t="shared" si="0"/>
        <v>0</v>
      </c>
      <c r="H17" s="136"/>
      <c r="I17" s="191"/>
      <c r="J17" s="191"/>
      <c r="K17" s="191">
        <f t="shared" si="1"/>
        <v>0</v>
      </c>
      <c r="L17" s="191"/>
      <c r="M17" s="191">
        <f t="shared" si="2"/>
        <v>0</v>
      </c>
      <c r="N17" s="102"/>
      <c r="O17" s="102"/>
      <c r="P17" s="102"/>
      <c r="Q17" s="10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4.25" customHeight="1" x14ac:dyDescent="0.3">
      <c r="A18" s="194" t="s">
        <v>257</v>
      </c>
      <c r="B18" s="191"/>
      <c r="C18" s="191"/>
      <c r="D18" s="191"/>
      <c r="E18" s="191"/>
      <c r="F18" s="191"/>
      <c r="G18" s="191">
        <f t="shared" si="0"/>
        <v>0</v>
      </c>
      <c r="H18" s="136"/>
      <c r="I18" s="191"/>
      <c r="J18" s="191"/>
      <c r="K18" s="191">
        <f t="shared" si="1"/>
        <v>0</v>
      </c>
      <c r="L18" s="191"/>
      <c r="M18" s="191">
        <f t="shared" si="2"/>
        <v>0</v>
      </c>
      <c r="N18" s="102"/>
      <c r="O18" s="102"/>
      <c r="P18" s="102"/>
      <c r="Q18" s="10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4.25" customHeight="1" x14ac:dyDescent="0.3">
      <c r="A19" s="194" t="s">
        <v>258</v>
      </c>
      <c r="B19" s="191"/>
      <c r="C19" s="191"/>
      <c r="D19" s="191"/>
      <c r="E19" s="191"/>
      <c r="F19" s="191"/>
      <c r="G19" s="191">
        <f t="shared" si="0"/>
        <v>0</v>
      </c>
      <c r="H19" s="136"/>
      <c r="I19" s="191"/>
      <c r="J19" s="191"/>
      <c r="K19" s="191">
        <f t="shared" si="1"/>
        <v>0</v>
      </c>
      <c r="L19" s="191"/>
      <c r="M19" s="191">
        <f t="shared" si="2"/>
        <v>0</v>
      </c>
      <c r="N19" s="102"/>
      <c r="O19" s="102"/>
      <c r="P19" s="102"/>
      <c r="Q19" s="10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4.25" customHeight="1" x14ac:dyDescent="0.3">
      <c r="A20" s="195"/>
      <c r="B20" s="196"/>
      <c r="C20" s="196"/>
      <c r="D20" s="196"/>
      <c r="E20" s="196"/>
      <c r="F20" s="191"/>
      <c r="G20" s="191">
        <f t="shared" si="0"/>
        <v>0</v>
      </c>
      <c r="H20" s="136"/>
      <c r="I20" s="196"/>
      <c r="J20" s="196"/>
      <c r="K20" s="191">
        <f t="shared" si="1"/>
        <v>0</v>
      </c>
      <c r="L20" s="191"/>
      <c r="M20" s="191">
        <f t="shared" si="2"/>
        <v>0</v>
      </c>
      <c r="N20" s="102"/>
      <c r="O20" s="102"/>
      <c r="P20" s="102"/>
      <c r="Q20" s="10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" customHeight="1" x14ac:dyDescent="0.3">
      <c r="A21" s="137" t="s">
        <v>259</v>
      </c>
      <c r="B21" s="138">
        <f t="shared" ref="B21:G21" si="3">SUM(B10:B19)</f>
        <v>0</v>
      </c>
      <c r="C21" s="138">
        <f t="shared" si="3"/>
        <v>0</v>
      </c>
      <c r="D21" s="138">
        <f t="shared" si="3"/>
        <v>0</v>
      </c>
      <c r="E21" s="138">
        <f t="shared" si="3"/>
        <v>0</v>
      </c>
      <c r="F21" s="138">
        <f t="shared" si="3"/>
        <v>0</v>
      </c>
      <c r="G21" s="138">
        <f t="shared" si="3"/>
        <v>0</v>
      </c>
      <c r="H21" s="136"/>
      <c r="I21" s="138">
        <f t="shared" ref="I21:K21" si="4">SUM(I10:I19)</f>
        <v>0</v>
      </c>
      <c r="J21" s="138">
        <f t="shared" si="4"/>
        <v>0</v>
      </c>
      <c r="K21" s="138">
        <f t="shared" si="4"/>
        <v>0</v>
      </c>
      <c r="L21" s="191"/>
      <c r="M21" s="138">
        <f>SUM(M10:M19)</f>
        <v>0</v>
      </c>
      <c r="N21" s="102"/>
      <c r="O21" s="102"/>
      <c r="P21" s="102"/>
      <c r="Q21" s="10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4.25" customHeight="1" x14ac:dyDescent="0.3">
      <c r="A22" s="195"/>
      <c r="B22" s="192"/>
      <c r="C22" s="192"/>
      <c r="D22" s="192"/>
      <c r="E22" s="192"/>
      <c r="F22" s="191"/>
      <c r="G22" s="191"/>
      <c r="H22" s="136"/>
      <c r="I22" s="192"/>
      <c r="J22" s="192"/>
      <c r="K22" s="192"/>
      <c r="L22" s="191"/>
      <c r="M22" s="192"/>
      <c r="N22" s="102"/>
      <c r="O22" s="102"/>
      <c r="P22" s="102"/>
      <c r="Q22" s="10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" customHeight="1" x14ac:dyDescent="0.3">
      <c r="A23" s="190" t="s">
        <v>260</v>
      </c>
      <c r="B23" s="191"/>
      <c r="C23" s="191"/>
      <c r="D23" s="191"/>
      <c r="E23" s="191"/>
      <c r="F23" s="191"/>
      <c r="G23" s="191"/>
      <c r="H23" s="136"/>
      <c r="I23" s="191"/>
      <c r="J23" s="191"/>
      <c r="K23" s="191"/>
      <c r="L23" s="191"/>
      <c r="M23" s="191"/>
      <c r="N23" s="102"/>
      <c r="O23" s="102"/>
      <c r="P23" s="102"/>
      <c r="Q23" s="10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" customHeight="1" x14ac:dyDescent="0.3">
      <c r="A24" s="194" t="s">
        <v>261</v>
      </c>
      <c r="B24" s="191"/>
      <c r="C24" s="191"/>
      <c r="D24" s="191"/>
      <c r="E24" s="191"/>
      <c r="F24" s="191"/>
      <c r="G24" s="191">
        <f t="shared" ref="G24:G29" si="5">SUM(C24,D24,E24,F24)</f>
        <v>0</v>
      </c>
      <c r="H24" s="136"/>
      <c r="I24" s="191"/>
      <c r="J24" s="191"/>
      <c r="K24" s="191">
        <f t="shared" ref="K24:K29" si="6">SUM(I24,J24)</f>
        <v>0</v>
      </c>
      <c r="L24" s="191"/>
      <c r="M24" s="191">
        <f t="shared" ref="M24:M29" si="7">SUM(G24,K24)</f>
        <v>0</v>
      </c>
      <c r="N24" s="102"/>
      <c r="O24" s="102"/>
      <c r="P24" s="102"/>
      <c r="Q24" s="10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" customHeight="1" x14ac:dyDescent="0.3">
      <c r="A25" s="194" t="s">
        <v>262</v>
      </c>
      <c r="B25" s="191"/>
      <c r="C25" s="191"/>
      <c r="D25" s="191"/>
      <c r="E25" s="191"/>
      <c r="F25" s="191"/>
      <c r="G25" s="191">
        <f t="shared" si="5"/>
        <v>0</v>
      </c>
      <c r="H25" s="136"/>
      <c r="I25" s="191"/>
      <c r="J25" s="191"/>
      <c r="K25" s="191">
        <f t="shared" si="6"/>
        <v>0</v>
      </c>
      <c r="L25" s="191"/>
      <c r="M25" s="191">
        <f t="shared" si="7"/>
        <v>0</v>
      </c>
      <c r="N25" s="102"/>
      <c r="O25" s="102"/>
      <c r="P25" s="102"/>
      <c r="Q25" s="10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4.25" customHeight="1" x14ac:dyDescent="0.3">
      <c r="A26" s="194" t="s">
        <v>263</v>
      </c>
      <c r="B26" s="191"/>
      <c r="C26" s="191"/>
      <c r="D26" s="191"/>
      <c r="E26" s="191"/>
      <c r="F26" s="191"/>
      <c r="G26" s="191">
        <f t="shared" si="5"/>
        <v>0</v>
      </c>
      <c r="H26" s="136"/>
      <c r="I26" s="191"/>
      <c r="J26" s="191"/>
      <c r="K26" s="191">
        <f t="shared" si="6"/>
        <v>0</v>
      </c>
      <c r="L26" s="191"/>
      <c r="M26" s="191">
        <f t="shared" si="7"/>
        <v>0</v>
      </c>
      <c r="N26" s="102"/>
      <c r="O26" s="102"/>
      <c r="P26" s="102"/>
      <c r="Q26" s="10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4.25" customHeight="1" x14ac:dyDescent="0.3">
      <c r="A27" s="194" t="s">
        <v>264</v>
      </c>
      <c r="B27" s="191"/>
      <c r="C27" s="191"/>
      <c r="D27" s="191"/>
      <c r="E27" s="191"/>
      <c r="F27" s="191"/>
      <c r="G27" s="191">
        <f t="shared" si="5"/>
        <v>0</v>
      </c>
      <c r="H27" s="136"/>
      <c r="I27" s="191"/>
      <c r="J27" s="191"/>
      <c r="K27" s="191">
        <f t="shared" si="6"/>
        <v>0</v>
      </c>
      <c r="L27" s="191"/>
      <c r="M27" s="191">
        <f t="shared" si="7"/>
        <v>0</v>
      </c>
      <c r="N27" s="102"/>
      <c r="O27" s="102"/>
      <c r="P27" s="102"/>
      <c r="Q27" s="10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" customHeight="1" x14ac:dyDescent="0.3">
      <c r="A28" s="194" t="s">
        <v>265</v>
      </c>
      <c r="B28" s="191"/>
      <c r="C28" s="191"/>
      <c r="D28" s="191"/>
      <c r="E28" s="191"/>
      <c r="F28" s="191"/>
      <c r="G28" s="191">
        <f t="shared" si="5"/>
        <v>0</v>
      </c>
      <c r="H28" s="191"/>
      <c r="I28" s="191"/>
      <c r="J28" s="191"/>
      <c r="K28" s="191">
        <f t="shared" si="6"/>
        <v>0</v>
      </c>
      <c r="L28" s="191"/>
      <c r="M28" s="191">
        <f t="shared" si="7"/>
        <v>0</v>
      </c>
      <c r="N28" s="102"/>
      <c r="O28" s="102"/>
      <c r="P28" s="102"/>
      <c r="Q28" s="10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4.25" customHeight="1" x14ac:dyDescent="0.3">
      <c r="A29" s="194" t="s">
        <v>266</v>
      </c>
      <c r="B29" s="191"/>
      <c r="C29" s="191"/>
      <c r="D29" s="191"/>
      <c r="E29" s="191"/>
      <c r="F29" s="191"/>
      <c r="G29" s="191">
        <f t="shared" si="5"/>
        <v>0</v>
      </c>
      <c r="H29" s="136"/>
      <c r="I29" s="191"/>
      <c r="J29" s="191"/>
      <c r="K29" s="191">
        <f t="shared" si="6"/>
        <v>0</v>
      </c>
      <c r="L29" s="191"/>
      <c r="M29" s="191">
        <f t="shared" si="7"/>
        <v>0</v>
      </c>
      <c r="N29" s="102"/>
      <c r="O29" s="102"/>
      <c r="P29" s="102"/>
      <c r="Q29" s="10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4.25" customHeight="1" x14ac:dyDescent="0.3">
      <c r="A30" s="197"/>
      <c r="B30" s="191"/>
      <c r="C30" s="191"/>
      <c r="D30" s="191"/>
      <c r="E30" s="191"/>
      <c r="F30" s="191"/>
      <c r="G30" s="191"/>
      <c r="H30" s="136"/>
      <c r="I30" s="191"/>
      <c r="J30" s="191"/>
      <c r="K30" s="191"/>
      <c r="L30" s="191"/>
      <c r="M30" s="191"/>
      <c r="N30" s="102"/>
      <c r="O30" s="102"/>
      <c r="P30" s="102"/>
      <c r="Q30" s="10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" customHeight="1" x14ac:dyDescent="0.3">
      <c r="A31" s="139" t="s">
        <v>267</v>
      </c>
      <c r="B31" s="138">
        <f t="shared" ref="B31:G31" si="8">SUM(B24:B29)</f>
        <v>0</v>
      </c>
      <c r="C31" s="138">
        <f t="shared" si="8"/>
        <v>0</v>
      </c>
      <c r="D31" s="138">
        <f t="shared" si="8"/>
        <v>0</v>
      </c>
      <c r="E31" s="138">
        <f t="shared" si="8"/>
        <v>0</v>
      </c>
      <c r="F31" s="138">
        <f t="shared" si="8"/>
        <v>0</v>
      </c>
      <c r="G31" s="138">
        <f t="shared" si="8"/>
        <v>0</v>
      </c>
      <c r="H31" s="136"/>
      <c r="I31" s="138">
        <f t="shared" ref="I31:K31" si="9">SUM(I24:I29)</f>
        <v>0</v>
      </c>
      <c r="J31" s="138">
        <f t="shared" si="9"/>
        <v>0</v>
      </c>
      <c r="K31" s="138">
        <f t="shared" si="9"/>
        <v>0</v>
      </c>
      <c r="L31" s="140"/>
      <c r="M31" s="138">
        <f>SUM(M24:M29)</f>
        <v>0</v>
      </c>
      <c r="N31" s="102"/>
      <c r="O31" s="102"/>
      <c r="P31" s="102"/>
      <c r="Q31" s="10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4.25" customHeight="1" x14ac:dyDescent="0.3">
      <c r="A32" s="194"/>
      <c r="B32" s="191"/>
      <c r="C32" s="191"/>
      <c r="D32" s="191"/>
      <c r="E32" s="191"/>
      <c r="F32" s="191"/>
      <c r="G32" s="191"/>
      <c r="H32" s="136"/>
      <c r="I32" s="191"/>
      <c r="J32" s="191"/>
      <c r="K32" s="191"/>
      <c r="L32" s="191"/>
      <c r="M32" s="191"/>
      <c r="N32" s="102"/>
      <c r="O32" s="102"/>
      <c r="P32" s="102"/>
      <c r="Q32" s="10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5" customHeight="1" x14ac:dyDescent="0.3">
      <c r="A33" s="198" t="s">
        <v>268</v>
      </c>
      <c r="B33" s="191"/>
      <c r="C33" s="191"/>
      <c r="D33" s="191"/>
      <c r="E33" s="191"/>
      <c r="F33" s="191"/>
      <c r="G33" s="191"/>
      <c r="H33" s="136"/>
      <c r="I33" s="191"/>
      <c r="J33" s="191"/>
      <c r="K33" s="191"/>
      <c r="L33" s="191"/>
      <c r="M33" s="191"/>
      <c r="N33" s="102"/>
      <c r="O33" s="102"/>
      <c r="P33" s="102"/>
      <c r="Q33" s="10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4.25" customHeight="1" x14ac:dyDescent="0.3">
      <c r="A34" s="194" t="s">
        <v>269</v>
      </c>
      <c r="B34" s="191"/>
      <c r="C34" s="191"/>
      <c r="D34" s="191"/>
      <c r="E34" s="191"/>
      <c r="F34" s="191"/>
      <c r="G34" s="191">
        <f t="shared" ref="G34:G41" si="10">SUM(C34,D34,E34,F34)</f>
        <v>0</v>
      </c>
      <c r="H34" s="136"/>
      <c r="I34" s="191"/>
      <c r="J34" s="191"/>
      <c r="K34" s="191">
        <f t="shared" ref="K34:K42" si="11">SUM(I34,J34)</f>
        <v>0</v>
      </c>
      <c r="L34" s="191"/>
      <c r="M34" s="191">
        <f t="shared" ref="M34:M41" si="12">SUM(G34,K34)</f>
        <v>0</v>
      </c>
      <c r="N34" s="102"/>
      <c r="O34" s="102"/>
      <c r="P34" s="102"/>
      <c r="Q34" s="10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4.25" customHeight="1" x14ac:dyDescent="0.3">
      <c r="A35" s="194" t="s">
        <v>270</v>
      </c>
      <c r="B35" s="191"/>
      <c r="C35" s="191"/>
      <c r="D35" s="191"/>
      <c r="E35" s="191"/>
      <c r="F35" s="191"/>
      <c r="G35" s="191">
        <f t="shared" si="10"/>
        <v>0</v>
      </c>
      <c r="H35" s="136"/>
      <c r="I35" s="191"/>
      <c r="J35" s="191"/>
      <c r="K35" s="191">
        <f t="shared" si="11"/>
        <v>0</v>
      </c>
      <c r="L35" s="191"/>
      <c r="M35" s="191">
        <f t="shared" si="12"/>
        <v>0</v>
      </c>
      <c r="N35" s="102"/>
      <c r="O35" s="102"/>
      <c r="P35" s="102"/>
      <c r="Q35" s="10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4.25" customHeight="1" x14ac:dyDescent="0.3">
      <c r="A36" s="194" t="s">
        <v>271</v>
      </c>
      <c r="B36" s="191"/>
      <c r="C36" s="191"/>
      <c r="D36" s="191"/>
      <c r="E36" s="191"/>
      <c r="F36" s="191"/>
      <c r="G36" s="191">
        <f t="shared" si="10"/>
        <v>0</v>
      </c>
      <c r="H36" s="136"/>
      <c r="I36" s="191"/>
      <c r="J36" s="191"/>
      <c r="K36" s="191">
        <f t="shared" si="11"/>
        <v>0</v>
      </c>
      <c r="L36" s="191"/>
      <c r="M36" s="191">
        <f t="shared" si="12"/>
        <v>0</v>
      </c>
      <c r="N36" s="102"/>
      <c r="O36" s="102"/>
      <c r="P36" s="102"/>
      <c r="Q36" s="10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4.25" customHeight="1" x14ac:dyDescent="0.3">
      <c r="A37" s="194" t="s">
        <v>272</v>
      </c>
      <c r="B37" s="191"/>
      <c r="C37" s="191"/>
      <c r="D37" s="191"/>
      <c r="E37" s="191"/>
      <c r="F37" s="191"/>
      <c r="G37" s="191">
        <f t="shared" si="10"/>
        <v>0</v>
      </c>
      <c r="H37" s="136"/>
      <c r="I37" s="191"/>
      <c r="J37" s="191"/>
      <c r="K37" s="191">
        <f t="shared" si="11"/>
        <v>0</v>
      </c>
      <c r="L37" s="191"/>
      <c r="M37" s="191">
        <f t="shared" si="12"/>
        <v>0</v>
      </c>
      <c r="N37" s="102"/>
      <c r="O37" s="102"/>
      <c r="P37" s="102"/>
      <c r="Q37" s="10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" customHeight="1" x14ac:dyDescent="0.3">
      <c r="A38" s="194" t="s">
        <v>273</v>
      </c>
      <c r="B38" s="191"/>
      <c r="C38" s="191"/>
      <c r="D38" s="191"/>
      <c r="E38" s="191"/>
      <c r="F38" s="191"/>
      <c r="G38" s="191">
        <f t="shared" si="10"/>
        <v>0</v>
      </c>
      <c r="H38" s="136"/>
      <c r="I38" s="191"/>
      <c r="J38" s="191"/>
      <c r="K38" s="191">
        <f t="shared" si="11"/>
        <v>0</v>
      </c>
      <c r="L38" s="191"/>
      <c r="M38" s="191">
        <f t="shared" si="12"/>
        <v>0</v>
      </c>
      <c r="N38" s="102"/>
      <c r="O38" s="102"/>
      <c r="P38" s="102"/>
      <c r="Q38" s="10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4.25" customHeight="1" x14ac:dyDescent="0.3">
      <c r="A39" s="194" t="s">
        <v>274</v>
      </c>
      <c r="B39" s="191"/>
      <c r="C39" s="191"/>
      <c r="D39" s="191"/>
      <c r="E39" s="191"/>
      <c r="F39" s="191"/>
      <c r="G39" s="191">
        <f t="shared" si="10"/>
        <v>0</v>
      </c>
      <c r="H39" s="136"/>
      <c r="I39" s="191"/>
      <c r="J39" s="191"/>
      <c r="K39" s="191">
        <f t="shared" si="11"/>
        <v>0</v>
      </c>
      <c r="L39" s="191"/>
      <c r="M39" s="191">
        <f t="shared" si="12"/>
        <v>0</v>
      </c>
      <c r="N39" s="102"/>
      <c r="O39" s="102"/>
      <c r="P39" s="102"/>
      <c r="Q39" s="10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5" customHeight="1" x14ac:dyDescent="0.3">
      <c r="A40" s="194" t="s">
        <v>275</v>
      </c>
      <c r="B40" s="191"/>
      <c r="C40" s="191"/>
      <c r="D40" s="191"/>
      <c r="E40" s="191"/>
      <c r="F40" s="191"/>
      <c r="G40" s="191">
        <f t="shared" si="10"/>
        <v>0</v>
      </c>
      <c r="H40" s="136"/>
      <c r="I40" s="191"/>
      <c r="J40" s="191"/>
      <c r="K40" s="191">
        <f t="shared" si="11"/>
        <v>0</v>
      </c>
      <c r="L40" s="191"/>
      <c r="M40" s="191">
        <f t="shared" si="12"/>
        <v>0</v>
      </c>
      <c r="N40" s="102"/>
      <c r="O40" s="102"/>
      <c r="P40" s="102"/>
      <c r="Q40" s="10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4.25" customHeight="1" x14ac:dyDescent="0.3">
      <c r="A41" s="194" t="s">
        <v>276</v>
      </c>
      <c r="B41" s="191"/>
      <c r="C41" s="191"/>
      <c r="D41" s="191"/>
      <c r="E41" s="191"/>
      <c r="F41" s="191"/>
      <c r="G41" s="191">
        <f t="shared" si="10"/>
        <v>0</v>
      </c>
      <c r="H41" s="136"/>
      <c r="I41" s="191"/>
      <c r="J41" s="191"/>
      <c r="K41" s="191">
        <f t="shared" si="11"/>
        <v>0</v>
      </c>
      <c r="L41" s="191"/>
      <c r="M41" s="191">
        <f t="shared" si="12"/>
        <v>0</v>
      </c>
      <c r="N41" s="102"/>
      <c r="O41" s="102"/>
      <c r="P41" s="102"/>
      <c r="Q41" s="10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4.25" customHeight="1" x14ac:dyDescent="0.3">
      <c r="A42" s="197"/>
      <c r="B42" s="191"/>
      <c r="C42" s="191"/>
      <c r="D42" s="191"/>
      <c r="E42" s="191"/>
      <c r="F42" s="191"/>
      <c r="G42" s="191"/>
      <c r="H42" s="136"/>
      <c r="I42" s="191"/>
      <c r="J42" s="191"/>
      <c r="K42" s="191">
        <f t="shared" si="11"/>
        <v>0</v>
      </c>
      <c r="L42" s="191"/>
      <c r="M42" s="191"/>
      <c r="N42" s="102"/>
      <c r="O42" s="102"/>
      <c r="P42" s="102"/>
      <c r="Q42" s="10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5" customHeight="1" x14ac:dyDescent="0.3">
      <c r="A43" s="139" t="s">
        <v>277</v>
      </c>
      <c r="B43" s="138">
        <f t="shared" ref="B43:G43" si="13">SUM(B34:B41)</f>
        <v>0</v>
      </c>
      <c r="C43" s="138">
        <f t="shared" si="13"/>
        <v>0</v>
      </c>
      <c r="D43" s="138">
        <f t="shared" si="13"/>
        <v>0</v>
      </c>
      <c r="E43" s="138">
        <f t="shared" si="13"/>
        <v>0</v>
      </c>
      <c r="F43" s="138">
        <f t="shared" si="13"/>
        <v>0</v>
      </c>
      <c r="G43" s="138">
        <f t="shared" si="13"/>
        <v>0</v>
      </c>
      <c r="H43" s="136"/>
      <c r="I43" s="138">
        <f t="shared" ref="I43:K43" si="14">SUM(I34:I41)</f>
        <v>0</v>
      </c>
      <c r="J43" s="138">
        <f t="shared" si="14"/>
        <v>0</v>
      </c>
      <c r="K43" s="138">
        <f t="shared" si="14"/>
        <v>0</v>
      </c>
      <c r="L43" s="191"/>
      <c r="M43" s="138">
        <f>SUM(M34:M41)</f>
        <v>0</v>
      </c>
      <c r="N43" s="102"/>
      <c r="O43" s="102"/>
      <c r="P43" s="102"/>
      <c r="Q43" s="10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4.25" customHeight="1" x14ac:dyDescent="0.3">
      <c r="A44" s="199"/>
      <c r="B44" s="191"/>
      <c r="C44" s="191"/>
      <c r="D44" s="191"/>
      <c r="E44" s="191"/>
      <c r="F44" s="191"/>
      <c r="G44" s="191"/>
      <c r="H44" s="136"/>
      <c r="I44" s="140"/>
      <c r="J44" s="140"/>
      <c r="K44" s="140"/>
      <c r="L44" s="191"/>
      <c r="M44" s="140"/>
      <c r="N44" s="102"/>
      <c r="O44" s="102"/>
      <c r="P44" s="102"/>
      <c r="Q44" s="10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27.75" customHeight="1" x14ac:dyDescent="0.3">
      <c r="A45" s="141" t="s">
        <v>278</v>
      </c>
      <c r="B45" s="138">
        <f t="shared" ref="B45:G45" si="15">SUM(B21,B31,B43)</f>
        <v>0</v>
      </c>
      <c r="C45" s="138">
        <f t="shared" si="15"/>
        <v>0</v>
      </c>
      <c r="D45" s="138">
        <f t="shared" si="15"/>
        <v>0</v>
      </c>
      <c r="E45" s="138">
        <f t="shared" si="15"/>
        <v>0</v>
      </c>
      <c r="F45" s="138">
        <f t="shared" si="15"/>
        <v>0</v>
      </c>
      <c r="G45" s="138">
        <f t="shared" si="15"/>
        <v>0</v>
      </c>
      <c r="H45" s="136"/>
      <c r="I45" s="138">
        <f t="shared" ref="I45:K45" si="16">SUM(I21,I31,I43)</f>
        <v>0</v>
      </c>
      <c r="J45" s="138">
        <f t="shared" si="16"/>
        <v>0</v>
      </c>
      <c r="K45" s="138">
        <f t="shared" si="16"/>
        <v>0</v>
      </c>
      <c r="L45" s="191"/>
      <c r="M45" s="138">
        <f>SUM(M21,M31,M43)</f>
        <v>0</v>
      </c>
      <c r="N45" s="102"/>
      <c r="O45" s="102"/>
      <c r="P45" s="102"/>
      <c r="Q45" s="10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4.25" customHeight="1" x14ac:dyDescent="0.3">
      <c r="A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02"/>
      <c r="O46" s="102"/>
      <c r="P46" s="102"/>
      <c r="Q46" s="10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4.25" customHeight="1" x14ac:dyDescent="0.3">
      <c r="A47" s="114"/>
      <c r="B47" s="114" t="s">
        <v>95</v>
      </c>
      <c r="C47" s="129" t="str">
        <f>IF(C45='Plan. bilanca'!E12-'Plan. bilanca'!C12,"TOČNO", "NETOČNO")</f>
        <v>TOČNO</v>
      </c>
      <c r="D47" s="129" t="str">
        <f>IF(D45='Plan. bilanca'!F12-'Plan. bilanca'!E12,"TOČNO", "NETOČNO")</f>
        <v>TOČNO</v>
      </c>
      <c r="E47" s="129" t="str">
        <f>IF(E45='Plan. bilanca'!G12-'Plan. bilanca'!F12,"TOČNO", "NETOČNO")</f>
        <v>TOČNO</v>
      </c>
      <c r="F47" s="129" t="str">
        <f>IF(F45='Plan. bilanca'!H12-'Plan. bilanca'!G12,"TOČNO", "NETOČNO")</f>
        <v>TOČNO</v>
      </c>
      <c r="G47" s="129" t="str">
        <f>IF(G45='Plan. bilanca'!H12-'Plan. bilanca'!C12,"TOČNO", "NETOČNO")</f>
        <v>TOČNO</v>
      </c>
      <c r="H47" s="119"/>
      <c r="I47" s="129" t="str">
        <f>IF(I45='Plan. bilanca'!J12-'Plan. bilanca'!H12,"TOČNO", "NETOČNO")</f>
        <v>TOČNO</v>
      </c>
      <c r="J47" s="129" t="str">
        <f>IF(J45='Plan. bilanca'!K12-'Plan. bilanca'!J12,"TOČNO", "NETOČNO")</f>
        <v>TOČNO</v>
      </c>
      <c r="K47" s="129" t="str">
        <f>IF(K45='Plan. bilanca'!K12-'Plan. bilanca'!H12,"TOČNO", "NETOČNO")</f>
        <v>TOČNO</v>
      </c>
      <c r="L47" s="119"/>
      <c r="M47" s="129" t="str">
        <f>IF(M45='Plan. bilanca'!K12-'Plan. bilanca'!C12,"TOČNO", "NETOČNO")</f>
        <v>TOČNO</v>
      </c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26.25" customHeight="1" x14ac:dyDescent="0.3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26.25" customHeight="1" x14ac:dyDescent="0.3">
      <c r="A49" s="142" t="s">
        <v>213</v>
      </c>
      <c r="B49" s="239" t="s">
        <v>279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27.75" customHeight="1" x14ac:dyDescent="0.3">
      <c r="A50" s="143" t="s">
        <v>249</v>
      </c>
      <c r="B50" s="238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144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27.75" customHeight="1" x14ac:dyDescent="0.3">
      <c r="A51" s="143" t="s">
        <v>250</v>
      </c>
      <c r="B51" s="238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144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27.75" customHeight="1" x14ac:dyDescent="0.3">
      <c r="A52" s="143" t="s">
        <v>251</v>
      </c>
      <c r="B52" s="238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144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27.75" customHeight="1" x14ac:dyDescent="0.3">
      <c r="A53" s="143" t="s">
        <v>252</v>
      </c>
      <c r="B53" s="238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144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27.75" customHeight="1" x14ac:dyDescent="0.3">
      <c r="A54" s="143" t="s">
        <v>254</v>
      </c>
      <c r="B54" s="238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144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27.75" customHeight="1" x14ac:dyDescent="0.3">
      <c r="A55" s="145" t="s">
        <v>255</v>
      </c>
      <c r="B55" s="238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144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27.75" customHeight="1" x14ac:dyDescent="0.3">
      <c r="A56" s="145" t="s">
        <v>256</v>
      </c>
      <c r="B56" s="238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144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27.75" customHeight="1" x14ac:dyDescent="0.3">
      <c r="A57" s="145" t="s">
        <v>280</v>
      </c>
      <c r="B57" s="238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144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27.75" customHeight="1" x14ac:dyDescent="0.3">
      <c r="A58" s="145" t="s">
        <v>258</v>
      </c>
      <c r="B58" s="238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144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4.25" customHeight="1" x14ac:dyDescent="0.3">
      <c r="A59" s="146"/>
      <c r="B59" s="238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144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27.75" customHeight="1" x14ac:dyDescent="0.3">
      <c r="A60" s="145" t="s">
        <v>261</v>
      </c>
      <c r="B60" s="238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144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27.75" customHeight="1" x14ac:dyDescent="0.3">
      <c r="A61" s="145" t="s">
        <v>281</v>
      </c>
      <c r="B61" s="238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144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27.75" customHeight="1" x14ac:dyDescent="0.3">
      <c r="A62" s="145" t="s">
        <v>282</v>
      </c>
      <c r="B62" s="238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144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27.75" customHeight="1" x14ac:dyDescent="0.3">
      <c r="A63" s="145" t="s">
        <v>283</v>
      </c>
      <c r="B63" s="238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144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27.75" customHeight="1" x14ac:dyDescent="0.3">
      <c r="A64" s="145" t="s">
        <v>265</v>
      </c>
      <c r="B64" s="238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144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27.75" customHeight="1" x14ac:dyDescent="0.3">
      <c r="A65" s="145" t="s">
        <v>266</v>
      </c>
      <c r="B65" s="238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144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4.25" customHeight="1" x14ac:dyDescent="0.3">
      <c r="A66" s="145"/>
      <c r="B66" s="238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144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27.75" customHeight="1" x14ac:dyDescent="0.3">
      <c r="A67" s="145" t="s">
        <v>269</v>
      </c>
      <c r="B67" s="238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144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27.75" customHeight="1" x14ac:dyDescent="0.3">
      <c r="A68" s="145" t="s">
        <v>284</v>
      </c>
      <c r="B68" s="238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144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27.75" customHeight="1" x14ac:dyDescent="0.3">
      <c r="A69" s="145" t="s">
        <v>271</v>
      </c>
      <c r="B69" s="238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144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27.75" customHeight="1" x14ac:dyDescent="0.3">
      <c r="A70" s="145" t="s">
        <v>272</v>
      </c>
      <c r="B70" s="238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144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27.75" customHeight="1" x14ac:dyDescent="0.3">
      <c r="A71" s="145" t="s">
        <v>273</v>
      </c>
      <c r="B71" s="238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144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27.75" customHeight="1" x14ac:dyDescent="0.3">
      <c r="A72" s="145" t="s">
        <v>274</v>
      </c>
      <c r="B72" s="238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144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27.75" customHeight="1" x14ac:dyDescent="0.3">
      <c r="A73" s="145" t="s">
        <v>275</v>
      </c>
      <c r="B73" s="238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144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27.75" customHeight="1" x14ac:dyDescent="0.3">
      <c r="A74" s="145" t="s">
        <v>285</v>
      </c>
      <c r="B74" s="238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144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4.25" customHeight="1" x14ac:dyDescent="0.3">
      <c r="A75" s="147"/>
      <c r="B75" s="238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144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27.75" customHeight="1" x14ac:dyDescent="0.3">
      <c r="A76" s="148" t="s">
        <v>286</v>
      </c>
      <c r="B76" s="238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144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4.25" customHeight="1" x14ac:dyDescent="0.3">
      <c r="A77" s="148"/>
      <c r="B77" s="238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144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27.75" customHeight="1" x14ac:dyDescent="0.3">
      <c r="A78" s="149" t="s">
        <v>287</v>
      </c>
      <c r="B78" s="238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144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4.25" customHeight="1" x14ac:dyDescent="0.3">
      <c r="A79" s="149"/>
      <c r="B79" s="238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144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27.75" customHeight="1" x14ac:dyDescent="0.3">
      <c r="A80" s="149" t="s">
        <v>233</v>
      </c>
      <c r="B80" s="238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144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4.25" customHeight="1" x14ac:dyDescent="0.3">
      <c r="A81" s="131"/>
      <c r="B81" s="240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36" customHeight="1" x14ac:dyDescent="0.3">
      <c r="A82" s="150" t="s">
        <v>288</v>
      </c>
      <c r="B82" s="116" t="str">
        <f>REPT('Informacije o klubu'!B35,1)</f>
        <v/>
      </c>
      <c r="C82" s="95"/>
      <c r="D82" s="95"/>
      <c r="E82" s="95"/>
      <c r="F82" s="95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3.8" customHeight="1" x14ac:dyDescent="0.3">
      <c r="A83" s="89" t="s">
        <v>106</v>
      </c>
      <c r="B83" s="116"/>
      <c r="C83" s="95"/>
      <c r="D83" s="95"/>
      <c r="E83" s="95"/>
      <c r="F83" s="95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s="243" customFormat="1" ht="14.25" customHeight="1" x14ac:dyDescent="0.3">
      <c r="A84" s="244" t="str">
        <f>REPT('Informacije o klubu'!B11,1)</f>
        <v/>
      </c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</row>
    <row r="85" spans="1:26" ht="14.25" customHeight="1" x14ac:dyDescent="0.3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4.25" customHeight="1" x14ac:dyDescent="0.3">
      <c r="A86" s="126" t="s">
        <v>107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4.25" customHeight="1" x14ac:dyDescent="0.3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4.25" customHeight="1" x14ac:dyDescent="0.3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4.25" customHeight="1" x14ac:dyDescent="0.3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4.25" customHeight="1" x14ac:dyDescent="0.3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4.25" customHeight="1" x14ac:dyDescent="0.3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4.25" customHeight="1" x14ac:dyDescent="0.3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4.25" customHeight="1" x14ac:dyDescent="0.3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4.25" customHeight="1" x14ac:dyDescent="0.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4.25" customHeight="1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4.25" customHeight="1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4.25" customHeight="1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4.25" customHeight="1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4.25" customHeight="1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4.25" customHeight="1" x14ac:dyDescent="0.3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4.25" customHeight="1" x14ac:dyDescent="0.3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4.25" customHeight="1" x14ac:dyDescent="0.3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4.25" customHeight="1" x14ac:dyDescent="0.3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4.25" customHeight="1" x14ac:dyDescent="0.3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4.25" customHeight="1" x14ac:dyDescent="0.3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4.25" customHeight="1" x14ac:dyDescent="0.3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4.25" customHeight="1" x14ac:dyDescent="0.3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4.25" customHeight="1" x14ac:dyDescent="0.3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4.25" customHeight="1" x14ac:dyDescent="0.3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4.25" customHeight="1" x14ac:dyDescent="0.3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4.25" customHeight="1" x14ac:dyDescent="0.3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4.25" customHeight="1" x14ac:dyDescent="0.3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4.25" customHeight="1" x14ac:dyDescent="0.3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4.25" customHeight="1" x14ac:dyDescent="0.3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4.25" customHeight="1" x14ac:dyDescent="0.3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4.25" customHeight="1" x14ac:dyDescent="0.3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4.25" customHeight="1" x14ac:dyDescent="0.3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4.25" customHeight="1" x14ac:dyDescent="0.3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4.25" customHeight="1" x14ac:dyDescent="0.3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4.25" customHeight="1" x14ac:dyDescent="0.3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4.25" customHeight="1" x14ac:dyDescent="0.3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4.25" customHeight="1" x14ac:dyDescent="0.3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4.25" customHeight="1" x14ac:dyDescent="0.3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4.25" customHeight="1" x14ac:dyDescent="0.3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4.25" customHeight="1" x14ac:dyDescent="0.3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4.25" customHeight="1" x14ac:dyDescent="0.3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4.25" customHeight="1" x14ac:dyDescent="0.3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4.25" customHeight="1" x14ac:dyDescent="0.3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4.25" customHeight="1" x14ac:dyDescent="0.3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4.25" customHeight="1" x14ac:dyDescent="0.3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4.25" customHeight="1" x14ac:dyDescent="0.3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4.25" customHeight="1" x14ac:dyDescent="0.3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4.25" customHeight="1" x14ac:dyDescent="0.3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4.25" customHeight="1" x14ac:dyDescent="0.3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4.25" customHeight="1" x14ac:dyDescent="0.3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4.25" customHeight="1" x14ac:dyDescent="0.3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4.25" customHeight="1" x14ac:dyDescent="0.3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4.25" customHeight="1" x14ac:dyDescent="0.3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4.25" customHeight="1" x14ac:dyDescent="0.3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4.25" customHeight="1" x14ac:dyDescent="0.3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4.25" customHeight="1" x14ac:dyDescent="0.3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4.25" customHeight="1" x14ac:dyDescent="0.3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4.25" customHeight="1" x14ac:dyDescent="0.3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4.25" customHeight="1" x14ac:dyDescent="0.3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4.25" customHeight="1" x14ac:dyDescent="0.3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4.25" customHeight="1" x14ac:dyDescent="0.3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4.25" customHeight="1" x14ac:dyDescent="0.3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4.25" customHeight="1" x14ac:dyDescent="0.3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4.25" customHeight="1" x14ac:dyDescent="0.3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4.25" customHeight="1" x14ac:dyDescent="0.3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4.25" customHeight="1" x14ac:dyDescent="0.3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4.25" customHeight="1" x14ac:dyDescent="0.3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4.25" customHeight="1" x14ac:dyDescent="0.3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4.25" customHeight="1" x14ac:dyDescent="0.3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4.25" customHeight="1" x14ac:dyDescent="0.3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4.25" customHeight="1" x14ac:dyDescent="0.3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4.25" customHeight="1" x14ac:dyDescent="0.3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4.25" customHeight="1" x14ac:dyDescent="0.3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4.25" customHeight="1" x14ac:dyDescent="0.3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4.25" customHeight="1" x14ac:dyDescent="0.3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4.25" customHeight="1" x14ac:dyDescent="0.3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4.25" customHeight="1" x14ac:dyDescent="0.3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4.25" customHeight="1" x14ac:dyDescent="0.3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4.25" customHeight="1" x14ac:dyDescent="0.3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4.25" customHeight="1" x14ac:dyDescent="0.3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4.25" customHeight="1" x14ac:dyDescent="0.3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4.25" customHeight="1" x14ac:dyDescent="0.3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4.25" customHeight="1" x14ac:dyDescent="0.3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4.25" customHeight="1" x14ac:dyDescent="0.3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4.25" customHeight="1" x14ac:dyDescent="0.3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4.25" customHeight="1" x14ac:dyDescent="0.3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4.25" customHeight="1" x14ac:dyDescent="0.3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4.25" customHeight="1" x14ac:dyDescent="0.3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4.25" customHeight="1" x14ac:dyDescent="0.3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4.25" customHeight="1" x14ac:dyDescent="0.3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4.25" customHeight="1" x14ac:dyDescent="0.3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4.25" customHeight="1" x14ac:dyDescent="0.3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4.25" customHeight="1" x14ac:dyDescent="0.3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4.25" customHeight="1" x14ac:dyDescent="0.3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4.25" customHeight="1" x14ac:dyDescent="0.3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4.25" customHeight="1" x14ac:dyDescent="0.3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4.25" customHeight="1" x14ac:dyDescent="0.3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4.25" customHeight="1" x14ac:dyDescent="0.3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4.25" customHeight="1" x14ac:dyDescent="0.3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4.25" customHeight="1" x14ac:dyDescent="0.3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4.25" customHeight="1" x14ac:dyDescent="0.3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4.25" customHeight="1" x14ac:dyDescent="0.3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4.25" customHeight="1" x14ac:dyDescent="0.3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4.25" customHeight="1" x14ac:dyDescent="0.3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4.25" customHeight="1" x14ac:dyDescent="0.3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4.25" customHeight="1" x14ac:dyDescent="0.3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4.25" customHeight="1" x14ac:dyDescent="0.3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4.25" customHeight="1" x14ac:dyDescent="0.3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4.25" customHeight="1" x14ac:dyDescent="0.3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4.25" customHeight="1" x14ac:dyDescent="0.3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4.25" customHeight="1" x14ac:dyDescent="0.3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4.25" customHeight="1" x14ac:dyDescent="0.3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4.25" customHeight="1" x14ac:dyDescent="0.3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4.25" customHeight="1" x14ac:dyDescent="0.3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4.25" customHeight="1" x14ac:dyDescent="0.3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4.25" customHeight="1" x14ac:dyDescent="0.3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4.25" customHeight="1" x14ac:dyDescent="0.3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4.25" customHeight="1" x14ac:dyDescent="0.3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4.25" customHeight="1" x14ac:dyDescent="0.3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4.25" customHeight="1" x14ac:dyDescent="0.3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4.25" customHeight="1" x14ac:dyDescent="0.3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4.25" customHeight="1" x14ac:dyDescent="0.3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4.25" customHeight="1" x14ac:dyDescent="0.3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4.25" customHeight="1" x14ac:dyDescent="0.3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4.25" customHeight="1" x14ac:dyDescent="0.3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4.25" customHeight="1" x14ac:dyDescent="0.3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4.25" customHeight="1" x14ac:dyDescent="0.3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4.25" customHeight="1" x14ac:dyDescent="0.3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4.25" customHeight="1" x14ac:dyDescent="0.3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4.25" customHeight="1" x14ac:dyDescent="0.3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4.25" customHeight="1" x14ac:dyDescent="0.3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4.25" customHeight="1" x14ac:dyDescent="0.3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4.25" customHeight="1" x14ac:dyDescent="0.3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4.25" customHeight="1" x14ac:dyDescent="0.3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4.25" customHeight="1" x14ac:dyDescent="0.3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4.25" customHeight="1" x14ac:dyDescent="0.3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4.25" customHeight="1" x14ac:dyDescent="0.3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4.25" customHeight="1" x14ac:dyDescent="0.3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4.25" customHeight="1" x14ac:dyDescent="0.3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4.25" customHeight="1" x14ac:dyDescent="0.3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4.25" customHeight="1" x14ac:dyDescent="0.3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4.25" customHeight="1" x14ac:dyDescent="0.3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4.25" customHeight="1" x14ac:dyDescent="0.3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4.25" customHeight="1" x14ac:dyDescent="0.3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4.25" customHeight="1" x14ac:dyDescent="0.3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4.25" customHeight="1" x14ac:dyDescent="0.3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4.25" customHeight="1" x14ac:dyDescent="0.3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4.25" customHeight="1" x14ac:dyDescent="0.3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4.25" customHeight="1" x14ac:dyDescent="0.3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4.25" customHeight="1" x14ac:dyDescent="0.3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4.25" customHeight="1" x14ac:dyDescent="0.3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4.25" customHeight="1" x14ac:dyDescent="0.3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4.25" customHeight="1" x14ac:dyDescent="0.3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4.25" customHeight="1" x14ac:dyDescent="0.3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4.25" customHeight="1" x14ac:dyDescent="0.3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4.25" customHeight="1" x14ac:dyDescent="0.3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4.25" customHeight="1" x14ac:dyDescent="0.3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4.25" customHeight="1" x14ac:dyDescent="0.3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4.25" customHeight="1" x14ac:dyDescent="0.3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4.25" customHeight="1" x14ac:dyDescent="0.3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4.25" customHeight="1" x14ac:dyDescent="0.3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4.25" customHeight="1" x14ac:dyDescent="0.3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4.25" customHeight="1" x14ac:dyDescent="0.3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4.25" customHeight="1" x14ac:dyDescent="0.3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4.25" customHeight="1" x14ac:dyDescent="0.3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4.25" customHeight="1" x14ac:dyDescent="0.3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4.25" customHeight="1" x14ac:dyDescent="0.3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4.25" customHeight="1" x14ac:dyDescent="0.3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4.25" customHeight="1" x14ac:dyDescent="0.3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4.25" customHeight="1" x14ac:dyDescent="0.3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4.25" customHeight="1" x14ac:dyDescent="0.3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4.25" customHeight="1" x14ac:dyDescent="0.3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4.25" customHeight="1" x14ac:dyDescent="0.3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4.25" customHeight="1" x14ac:dyDescent="0.3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4.25" customHeight="1" x14ac:dyDescent="0.3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4.25" customHeight="1" x14ac:dyDescent="0.3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4.25" customHeight="1" x14ac:dyDescent="0.3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4.25" customHeight="1" x14ac:dyDescent="0.3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4.25" customHeight="1" x14ac:dyDescent="0.3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4.25" customHeight="1" x14ac:dyDescent="0.3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4.25" customHeight="1" x14ac:dyDescent="0.3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4.25" customHeight="1" x14ac:dyDescent="0.3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4.25" customHeight="1" x14ac:dyDescent="0.3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4.25" customHeight="1" x14ac:dyDescent="0.3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4.25" customHeight="1" x14ac:dyDescent="0.3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4.25" customHeight="1" x14ac:dyDescent="0.3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4.25" customHeight="1" x14ac:dyDescent="0.3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4.25" customHeight="1" x14ac:dyDescent="0.3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4.25" customHeight="1" x14ac:dyDescent="0.3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4.25" customHeight="1" x14ac:dyDescent="0.3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4.25" customHeight="1" x14ac:dyDescent="0.3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4.25" customHeight="1" x14ac:dyDescent="0.3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4.25" customHeight="1" x14ac:dyDescent="0.3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4.25" customHeight="1" x14ac:dyDescent="0.3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4.25" customHeight="1" x14ac:dyDescent="0.3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4.25" customHeight="1" x14ac:dyDescent="0.3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4.25" customHeight="1" x14ac:dyDescent="0.3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4.25" customHeight="1" x14ac:dyDescent="0.3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4.25" customHeight="1" x14ac:dyDescent="0.3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4.25" customHeight="1" x14ac:dyDescent="0.3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4.25" customHeight="1" x14ac:dyDescent="0.3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4.25" customHeight="1" x14ac:dyDescent="0.3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4.25" customHeight="1" x14ac:dyDescent="0.3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4.25" customHeight="1" x14ac:dyDescent="0.3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4.25" customHeight="1" x14ac:dyDescent="0.3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4.25" customHeight="1" x14ac:dyDescent="0.3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4.25" customHeight="1" x14ac:dyDescent="0.3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4.25" customHeight="1" x14ac:dyDescent="0.3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4.25" customHeight="1" x14ac:dyDescent="0.3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4.25" customHeight="1" x14ac:dyDescent="0.3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4.25" customHeight="1" x14ac:dyDescent="0.3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4.25" customHeight="1" x14ac:dyDescent="0.3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4.25" customHeight="1" x14ac:dyDescent="0.3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4.25" customHeight="1" x14ac:dyDescent="0.3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4.25" customHeight="1" x14ac:dyDescent="0.3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4.25" customHeight="1" x14ac:dyDescent="0.3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4.25" customHeight="1" x14ac:dyDescent="0.3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4.25" customHeight="1" x14ac:dyDescent="0.3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4.25" customHeight="1" x14ac:dyDescent="0.3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4.25" customHeight="1" x14ac:dyDescent="0.3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4.25" customHeight="1" x14ac:dyDescent="0.3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4.25" customHeight="1" x14ac:dyDescent="0.3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4.25" customHeight="1" x14ac:dyDescent="0.3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4.25" customHeight="1" x14ac:dyDescent="0.3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4.25" customHeight="1" x14ac:dyDescent="0.3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4.25" customHeight="1" x14ac:dyDescent="0.3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4.25" customHeight="1" x14ac:dyDescent="0.3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4.25" customHeight="1" x14ac:dyDescent="0.3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4.25" customHeight="1" x14ac:dyDescent="0.3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4.25" customHeight="1" x14ac:dyDescent="0.3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4.25" customHeight="1" x14ac:dyDescent="0.3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4.25" customHeight="1" x14ac:dyDescent="0.3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4.25" customHeight="1" x14ac:dyDescent="0.3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4.25" customHeight="1" x14ac:dyDescent="0.3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4.25" customHeight="1" x14ac:dyDescent="0.3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4.25" customHeight="1" x14ac:dyDescent="0.3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4.25" customHeight="1" x14ac:dyDescent="0.3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4.25" customHeight="1" x14ac:dyDescent="0.3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4.25" customHeight="1" x14ac:dyDescent="0.3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4.25" customHeight="1" x14ac:dyDescent="0.3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4.25" customHeight="1" x14ac:dyDescent="0.3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4.25" customHeight="1" x14ac:dyDescent="0.3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4.25" customHeight="1" x14ac:dyDescent="0.3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4.25" customHeight="1" x14ac:dyDescent="0.3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4.25" customHeight="1" x14ac:dyDescent="0.3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4.25" customHeight="1" x14ac:dyDescent="0.3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4.25" customHeight="1" x14ac:dyDescent="0.3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4.25" customHeight="1" x14ac:dyDescent="0.3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4.25" customHeight="1" x14ac:dyDescent="0.3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4.25" customHeight="1" x14ac:dyDescent="0.3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4.25" customHeight="1" x14ac:dyDescent="0.3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4.25" customHeight="1" x14ac:dyDescent="0.3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4.25" customHeight="1" x14ac:dyDescent="0.3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4.25" customHeight="1" x14ac:dyDescent="0.3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4.25" customHeight="1" x14ac:dyDescent="0.3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4.25" customHeight="1" x14ac:dyDescent="0.3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4.25" customHeight="1" x14ac:dyDescent="0.3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4.25" customHeight="1" x14ac:dyDescent="0.3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4.25" customHeight="1" x14ac:dyDescent="0.3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4.25" customHeight="1" x14ac:dyDescent="0.3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4.25" customHeight="1" x14ac:dyDescent="0.3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4.25" customHeight="1" x14ac:dyDescent="0.3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4.25" customHeight="1" x14ac:dyDescent="0.3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4.25" customHeight="1" x14ac:dyDescent="0.3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4.25" customHeight="1" x14ac:dyDescent="0.3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4.25" customHeight="1" x14ac:dyDescent="0.3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4.25" customHeight="1" x14ac:dyDescent="0.3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4.25" customHeight="1" x14ac:dyDescent="0.3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4.25" customHeight="1" x14ac:dyDescent="0.3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4.25" customHeight="1" x14ac:dyDescent="0.3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4.25" customHeight="1" x14ac:dyDescent="0.3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4.25" customHeight="1" x14ac:dyDescent="0.3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4.25" customHeight="1" x14ac:dyDescent="0.3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4.25" customHeight="1" x14ac:dyDescent="0.3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4.25" customHeight="1" x14ac:dyDescent="0.3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4.25" customHeight="1" x14ac:dyDescent="0.3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4.25" customHeight="1" x14ac:dyDescent="0.3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4.25" customHeight="1" x14ac:dyDescent="0.3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4.25" customHeight="1" x14ac:dyDescent="0.3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4.25" customHeight="1" x14ac:dyDescent="0.3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4.25" customHeight="1" x14ac:dyDescent="0.3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4.25" customHeight="1" x14ac:dyDescent="0.3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4.25" customHeight="1" x14ac:dyDescent="0.3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4.25" customHeight="1" x14ac:dyDescent="0.3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4.25" customHeight="1" x14ac:dyDescent="0.3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4.25" customHeight="1" x14ac:dyDescent="0.3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4.25" customHeight="1" x14ac:dyDescent="0.3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4.25" customHeight="1" x14ac:dyDescent="0.3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4.25" customHeight="1" x14ac:dyDescent="0.3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4.25" customHeight="1" x14ac:dyDescent="0.3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4.25" customHeight="1" x14ac:dyDescent="0.3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4.25" customHeight="1" x14ac:dyDescent="0.3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4.25" customHeight="1" x14ac:dyDescent="0.3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4.25" customHeight="1" x14ac:dyDescent="0.3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4.25" customHeight="1" x14ac:dyDescent="0.3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4.25" customHeight="1" x14ac:dyDescent="0.3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4.25" customHeight="1" x14ac:dyDescent="0.3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4.25" customHeight="1" x14ac:dyDescent="0.3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4.25" customHeight="1" x14ac:dyDescent="0.3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4.25" customHeight="1" x14ac:dyDescent="0.3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4.25" customHeight="1" x14ac:dyDescent="0.3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4.25" customHeight="1" x14ac:dyDescent="0.3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4.25" customHeight="1" x14ac:dyDescent="0.3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4.25" customHeight="1" x14ac:dyDescent="0.3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4.25" customHeight="1" x14ac:dyDescent="0.3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4.25" customHeight="1" x14ac:dyDescent="0.3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4.25" customHeight="1" x14ac:dyDescent="0.3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4.25" customHeight="1" x14ac:dyDescent="0.3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4.25" customHeight="1" x14ac:dyDescent="0.3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4.25" customHeight="1" x14ac:dyDescent="0.3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4.25" customHeight="1" x14ac:dyDescent="0.3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4.25" customHeight="1" x14ac:dyDescent="0.3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4.25" customHeight="1" x14ac:dyDescent="0.3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4.25" customHeight="1" x14ac:dyDescent="0.3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4.25" customHeight="1" x14ac:dyDescent="0.3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4.25" customHeight="1" x14ac:dyDescent="0.3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4.25" customHeight="1" x14ac:dyDescent="0.3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4.25" customHeight="1" x14ac:dyDescent="0.3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4.25" customHeight="1" x14ac:dyDescent="0.3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4.25" customHeight="1" x14ac:dyDescent="0.3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4.25" customHeight="1" x14ac:dyDescent="0.3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4.25" customHeight="1" x14ac:dyDescent="0.3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4.25" customHeight="1" x14ac:dyDescent="0.3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4.25" customHeight="1" x14ac:dyDescent="0.3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4.25" customHeight="1" x14ac:dyDescent="0.3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4.25" customHeight="1" x14ac:dyDescent="0.3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4.25" customHeight="1" x14ac:dyDescent="0.3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4.25" customHeight="1" x14ac:dyDescent="0.3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4.25" customHeight="1" x14ac:dyDescent="0.3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4.25" customHeight="1" x14ac:dyDescent="0.3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4.25" customHeight="1" x14ac:dyDescent="0.3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4.25" customHeight="1" x14ac:dyDescent="0.3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4.25" customHeight="1" x14ac:dyDescent="0.3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4.25" customHeight="1" x14ac:dyDescent="0.3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4.25" customHeight="1" x14ac:dyDescent="0.3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4.25" customHeight="1" x14ac:dyDescent="0.3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4.25" customHeight="1" x14ac:dyDescent="0.3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4.25" customHeight="1" x14ac:dyDescent="0.3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4.25" customHeight="1" x14ac:dyDescent="0.3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4.25" customHeight="1" x14ac:dyDescent="0.3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4.25" customHeight="1" x14ac:dyDescent="0.3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4.25" customHeight="1" x14ac:dyDescent="0.3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4.25" customHeight="1" x14ac:dyDescent="0.3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4.25" customHeight="1" x14ac:dyDescent="0.3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4.25" customHeight="1" x14ac:dyDescent="0.3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4.25" customHeight="1" x14ac:dyDescent="0.3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4.25" customHeight="1" x14ac:dyDescent="0.3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4.25" customHeight="1" x14ac:dyDescent="0.3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4.25" customHeight="1" x14ac:dyDescent="0.3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4.25" customHeight="1" x14ac:dyDescent="0.3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4.25" customHeight="1" x14ac:dyDescent="0.3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4.25" customHeight="1" x14ac:dyDescent="0.3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4.25" customHeight="1" x14ac:dyDescent="0.3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4.25" customHeight="1" x14ac:dyDescent="0.3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4.25" customHeight="1" x14ac:dyDescent="0.3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4.25" customHeight="1" x14ac:dyDescent="0.3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4.25" customHeight="1" x14ac:dyDescent="0.3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4.25" customHeight="1" x14ac:dyDescent="0.3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4.25" customHeight="1" x14ac:dyDescent="0.3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4.25" customHeight="1" x14ac:dyDescent="0.3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4.25" customHeight="1" x14ac:dyDescent="0.3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4.25" customHeight="1" x14ac:dyDescent="0.3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4.25" customHeight="1" x14ac:dyDescent="0.3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4.25" customHeight="1" x14ac:dyDescent="0.3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4.25" customHeight="1" x14ac:dyDescent="0.3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4.25" customHeight="1" x14ac:dyDescent="0.3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4.25" customHeight="1" x14ac:dyDescent="0.3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4.25" customHeight="1" x14ac:dyDescent="0.3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4.25" customHeight="1" x14ac:dyDescent="0.3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4.25" customHeight="1" x14ac:dyDescent="0.3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4.25" customHeight="1" x14ac:dyDescent="0.3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4.25" customHeight="1" x14ac:dyDescent="0.3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4.25" customHeight="1" x14ac:dyDescent="0.3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4.25" customHeight="1" x14ac:dyDescent="0.3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4.25" customHeight="1" x14ac:dyDescent="0.3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4.25" customHeight="1" x14ac:dyDescent="0.3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4.25" customHeight="1" x14ac:dyDescent="0.3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4.25" customHeight="1" x14ac:dyDescent="0.3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4.25" customHeight="1" x14ac:dyDescent="0.3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4.25" customHeight="1" x14ac:dyDescent="0.3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4.25" customHeight="1" x14ac:dyDescent="0.3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4.25" customHeight="1" x14ac:dyDescent="0.3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4.25" customHeight="1" x14ac:dyDescent="0.3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4.25" customHeight="1" x14ac:dyDescent="0.3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4.25" customHeight="1" x14ac:dyDescent="0.3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4.25" customHeight="1" x14ac:dyDescent="0.3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4.25" customHeight="1" x14ac:dyDescent="0.3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4.25" customHeight="1" x14ac:dyDescent="0.3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4.25" customHeight="1" x14ac:dyDescent="0.3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4.25" customHeight="1" x14ac:dyDescent="0.3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4.25" customHeight="1" x14ac:dyDescent="0.3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4.25" customHeight="1" x14ac:dyDescent="0.3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4.25" customHeight="1" x14ac:dyDescent="0.3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4.25" customHeight="1" x14ac:dyDescent="0.3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4.25" customHeight="1" x14ac:dyDescent="0.3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4.25" customHeight="1" x14ac:dyDescent="0.3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4.25" customHeight="1" x14ac:dyDescent="0.3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4.25" customHeight="1" x14ac:dyDescent="0.3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4.25" customHeight="1" x14ac:dyDescent="0.3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4.25" customHeight="1" x14ac:dyDescent="0.3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4.25" customHeight="1" x14ac:dyDescent="0.3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4.25" customHeight="1" x14ac:dyDescent="0.3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4.25" customHeight="1" x14ac:dyDescent="0.3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4.25" customHeight="1" x14ac:dyDescent="0.3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4.25" customHeight="1" x14ac:dyDescent="0.3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4.25" customHeight="1" x14ac:dyDescent="0.3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4.25" customHeight="1" x14ac:dyDescent="0.3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4.25" customHeight="1" x14ac:dyDescent="0.3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4.25" customHeight="1" x14ac:dyDescent="0.3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4.25" customHeight="1" x14ac:dyDescent="0.3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4.25" customHeight="1" x14ac:dyDescent="0.3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4.25" customHeight="1" x14ac:dyDescent="0.3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4.25" customHeight="1" x14ac:dyDescent="0.3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4.25" customHeight="1" x14ac:dyDescent="0.3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4.25" customHeight="1" x14ac:dyDescent="0.3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4.25" customHeight="1" x14ac:dyDescent="0.3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4.25" customHeight="1" x14ac:dyDescent="0.3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4.25" customHeight="1" x14ac:dyDescent="0.3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4.25" customHeight="1" x14ac:dyDescent="0.3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4.25" customHeight="1" x14ac:dyDescent="0.3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4.25" customHeight="1" x14ac:dyDescent="0.3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4.25" customHeight="1" x14ac:dyDescent="0.3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4.25" customHeight="1" x14ac:dyDescent="0.3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4.25" customHeight="1" x14ac:dyDescent="0.3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4.25" customHeight="1" x14ac:dyDescent="0.3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4.25" customHeight="1" x14ac:dyDescent="0.3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4.25" customHeight="1" x14ac:dyDescent="0.3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4.25" customHeight="1" x14ac:dyDescent="0.3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4.25" customHeight="1" x14ac:dyDescent="0.3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4.25" customHeight="1" x14ac:dyDescent="0.3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4.25" customHeight="1" x14ac:dyDescent="0.3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4.25" customHeight="1" x14ac:dyDescent="0.3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4.25" customHeight="1" x14ac:dyDescent="0.3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4.25" customHeight="1" x14ac:dyDescent="0.3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4.25" customHeight="1" x14ac:dyDescent="0.3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4.25" customHeight="1" x14ac:dyDescent="0.3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4.25" customHeight="1" x14ac:dyDescent="0.3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4.25" customHeight="1" x14ac:dyDescent="0.3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4.25" customHeight="1" x14ac:dyDescent="0.3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4.25" customHeight="1" x14ac:dyDescent="0.3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4.25" customHeight="1" x14ac:dyDescent="0.3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4.25" customHeight="1" x14ac:dyDescent="0.3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4.25" customHeight="1" x14ac:dyDescent="0.3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4.25" customHeight="1" x14ac:dyDescent="0.3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4.25" customHeight="1" x14ac:dyDescent="0.3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4.25" customHeight="1" x14ac:dyDescent="0.3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4.25" customHeight="1" x14ac:dyDescent="0.3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4.25" customHeight="1" x14ac:dyDescent="0.3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4.25" customHeight="1" x14ac:dyDescent="0.3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4.25" customHeight="1" x14ac:dyDescent="0.3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4.25" customHeight="1" x14ac:dyDescent="0.3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4.25" customHeight="1" x14ac:dyDescent="0.3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4.25" customHeight="1" x14ac:dyDescent="0.3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4.25" customHeight="1" x14ac:dyDescent="0.3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4.25" customHeight="1" x14ac:dyDescent="0.3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4.25" customHeight="1" x14ac:dyDescent="0.3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4.25" customHeight="1" x14ac:dyDescent="0.3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4.25" customHeight="1" x14ac:dyDescent="0.3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4.25" customHeight="1" x14ac:dyDescent="0.3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4.25" customHeight="1" x14ac:dyDescent="0.3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4.25" customHeight="1" x14ac:dyDescent="0.3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4.25" customHeight="1" x14ac:dyDescent="0.3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4.25" customHeight="1" x14ac:dyDescent="0.3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4.25" customHeight="1" x14ac:dyDescent="0.3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4.25" customHeight="1" x14ac:dyDescent="0.3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4.25" customHeight="1" x14ac:dyDescent="0.3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4.25" customHeight="1" x14ac:dyDescent="0.3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4.25" customHeight="1" x14ac:dyDescent="0.3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4.25" customHeight="1" x14ac:dyDescent="0.3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4.25" customHeight="1" x14ac:dyDescent="0.3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4.25" customHeight="1" x14ac:dyDescent="0.3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4.25" customHeight="1" x14ac:dyDescent="0.3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4.25" customHeight="1" x14ac:dyDescent="0.3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4.25" customHeight="1" x14ac:dyDescent="0.3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4.25" customHeight="1" x14ac:dyDescent="0.3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4.25" customHeight="1" x14ac:dyDescent="0.3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4.25" customHeight="1" x14ac:dyDescent="0.3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4.25" customHeight="1" x14ac:dyDescent="0.3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4.25" customHeight="1" x14ac:dyDescent="0.3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4.25" customHeight="1" x14ac:dyDescent="0.3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4.25" customHeight="1" x14ac:dyDescent="0.3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4.25" customHeight="1" x14ac:dyDescent="0.3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4.25" customHeight="1" x14ac:dyDescent="0.3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4.25" customHeight="1" x14ac:dyDescent="0.3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4.25" customHeight="1" x14ac:dyDescent="0.3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4.25" customHeight="1" x14ac:dyDescent="0.3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4.25" customHeight="1" x14ac:dyDescent="0.3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4.25" customHeight="1" x14ac:dyDescent="0.3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4.25" customHeight="1" x14ac:dyDescent="0.3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4.25" customHeight="1" x14ac:dyDescent="0.3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4.25" customHeight="1" x14ac:dyDescent="0.3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4.25" customHeight="1" x14ac:dyDescent="0.3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4.25" customHeight="1" x14ac:dyDescent="0.3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4.25" customHeight="1" x14ac:dyDescent="0.3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4.25" customHeight="1" x14ac:dyDescent="0.3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4.25" customHeight="1" x14ac:dyDescent="0.3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4.25" customHeight="1" x14ac:dyDescent="0.3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4.25" customHeight="1" x14ac:dyDescent="0.3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4.25" customHeight="1" x14ac:dyDescent="0.3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4.25" customHeight="1" x14ac:dyDescent="0.3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4.25" customHeight="1" x14ac:dyDescent="0.3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4.25" customHeight="1" x14ac:dyDescent="0.3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4.25" customHeight="1" x14ac:dyDescent="0.3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4.25" customHeight="1" x14ac:dyDescent="0.3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4.25" customHeight="1" x14ac:dyDescent="0.3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4.25" customHeight="1" x14ac:dyDescent="0.3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4.25" customHeight="1" x14ac:dyDescent="0.3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4.25" customHeight="1" x14ac:dyDescent="0.3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4.25" customHeight="1" x14ac:dyDescent="0.3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4.25" customHeight="1" x14ac:dyDescent="0.3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4.25" customHeight="1" x14ac:dyDescent="0.3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4.25" customHeight="1" x14ac:dyDescent="0.3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4.25" customHeight="1" x14ac:dyDescent="0.3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4.25" customHeight="1" x14ac:dyDescent="0.3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4.25" customHeight="1" x14ac:dyDescent="0.3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4.25" customHeight="1" x14ac:dyDescent="0.3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4.25" customHeight="1" x14ac:dyDescent="0.3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4.25" customHeight="1" x14ac:dyDescent="0.3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4.25" customHeight="1" x14ac:dyDescent="0.3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4.25" customHeight="1" x14ac:dyDescent="0.3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4.25" customHeight="1" x14ac:dyDescent="0.3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4.25" customHeight="1" x14ac:dyDescent="0.3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4.25" customHeight="1" x14ac:dyDescent="0.3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4.25" customHeight="1" x14ac:dyDescent="0.3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4.25" customHeight="1" x14ac:dyDescent="0.3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4.25" customHeight="1" x14ac:dyDescent="0.3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4.25" customHeight="1" x14ac:dyDescent="0.3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4.25" customHeight="1" x14ac:dyDescent="0.3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4.25" customHeight="1" x14ac:dyDescent="0.3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4.25" customHeight="1" x14ac:dyDescent="0.3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4.25" customHeight="1" x14ac:dyDescent="0.3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4.25" customHeight="1" x14ac:dyDescent="0.3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4.25" customHeight="1" x14ac:dyDescent="0.3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4.25" customHeight="1" x14ac:dyDescent="0.3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4.25" customHeight="1" x14ac:dyDescent="0.3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4.25" customHeight="1" x14ac:dyDescent="0.3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4.25" customHeight="1" x14ac:dyDescent="0.3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4.25" customHeight="1" x14ac:dyDescent="0.3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4.25" customHeight="1" x14ac:dyDescent="0.3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4.25" customHeight="1" x14ac:dyDescent="0.3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4.25" customHeight="1" x14ac:dyDescent="0.3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4.25" customHeight="1" x14ac:dyDescent="0.3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4.25" customHeight="1" x14ac:dyDescent="0.3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4.25" customHeight="1" x14ac:dyDescent="0.3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4.25" customHeight="1" x14ac:dyDescent="0.3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4.25" customHeight="1" x14ac:dyDescent="0.3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4.25" customHeight="1" x14ac:dyDescent="0.3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4.25" customHeight="1" x14ac:dyDescent="0.3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4.25" customHeight="1" x14ac:dyDescent="0.3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4.25" customHeight="1" x14ac:dyDescent="0.3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4.25" customHeight="1" x14ac:dyDescent="0.3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4.25" customHeight="1" x14ac:dyDescent="0.3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4.25" customHeight="1" x14ac:dyDescent="0.3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4.25" customHeight="1" x14ac:dyDescent="0.3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4.25" customHeight="1" x14ac:dyDescent="0.3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4.25" customHeight="1" x14ac:dyDescent="0.3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4.25" customHeight="1" x14ac:dyDescent="0.3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4.25" customHeight="1" x14ac:dyDescent="0.3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4.25" customHeight="1" x14ac:dyDescent="0.3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4.25" customHeight="1" x14ac:dyDescent="0.3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4.25" customHeight="1" x14ac:dyDescent="0.3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4.25" customHeight="1" x14ac:dyDescent="0.3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4.25" customHeight="1" x14ac:dyDescent="0.3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4.25" customHeight="1" x14ac:dyDescent="0.3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4.25" customHeight="1" x14ac:dyDescent="0.3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4.25" customHeight="1" x14ac:dyDescent="0.3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4.25" customHeight="1" x14ac:dyDescent="0.3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4.25" customHeight="1" x14ac:dyDescent="0.3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4.25" customHeight="1" x14ac:dyDescent="0.3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4.25" customHeight="1" x14ac:dyDescent="0.3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4.25" customHeight="1" x14ac:dyDescent="0.3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4.25" customHeight="1" x14ac:dyDescent="0.3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4.25" customHeight="1" x14ac:dyDescent="0.3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4.25" customHeight="1" x14ac:dyDescent="0.3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4.25" customHeight="1" x14ac:dyDescent="0.3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4.25" customHeight="1" x14ac:dyDescent="0.3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4.25" customHeight="1" x14ac:dyDescent="0.3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4.25" customHeight="1" x14ac:dyDescent="0.3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4.25" customHeight="1" x14ac:dyDescent="0.3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4.25" customHeight="1" x14ac:dyDescent="0.3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4.25" customHeight="1" x14ac:dyDescent="0.3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4.25" customHeight="1" x14ac:dyDescent="0.3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4.25" customHeight="1" x14ac:dyDescent="0.3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4.25" customHeight="1" x14ac:dyDescent="0.3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4.25" customHeight="1" x14ac:dyDescent="0.3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4.25" customHeight="1" x14ac:dyDescent="0.3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4.25" customHeight="1" x14ac:dyDescent="0.3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4.25" customHeight="1" x14ac:dyDescent="0.3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4.25" customHeight="1" x14ac:dyDescent="0.3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4.25" customHeight="1" x14ac:dyDescent="0.3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4.25" customHeight="1" x14ac:dyDescent="0.3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4.25" customHeight="1" x14ac:dyDescent="0.3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4.25" customHeight="1" x14ac:dyDescent="0.3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4.25" customHeight="1" x14ac:dyDescent="0.3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4.25" customHeight="1" x14ac:dyDescent="0.3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4.25" customHeight="1" x14ac:dyDescent="0.3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4.25" customHeight="1" x14ac:dyDescent="0.3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4.25" customHeight="1" x14ac:dyDescent="0.3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4.25" customHeight="1" x14ac:dyDescent="0.3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4.25" customHeight="1" x14ac:dyDescent="0.3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4.25" customHeight="1" x14ac:dyDescent="0.3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4.25" customHeight="1" x14ac:dyDescent="0.3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4.25" customHeight="1" x14ac:dyDescent="0.3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4.25" customHeight="1" x14ac:dyDescent="0.3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4.25" customHeight="1" x14ac:dyDescent="0.3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4.25" customHeight="1" x14ac:dyDescent="0.3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4.25" customHeight="1" x14ac:dyDescent="0.3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4.25" customHeight="1" x14ac:dyDescent="0.3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4.25" customHeight="1" x14ac:dyDescent="0.3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4.25" customHeight="1" x14ac:dyDescent="0.3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4.25" customHeight="1" x14ac:dyDescent="0.3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4.25" customHeight="1" x14ac:dyDescent="0.3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4.25" customHeight="1" x14ac:dyDescent="0.3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4.25" customHeight="1" x14ac:dyDescent="0.3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4.25" customHeight="1" x14ac:dyDescent="0.3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4.25" customHeight="1" x14ac:dyDescent="0.3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4.25" customHeight="1" x14ac:dyDescent="0.3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4.25" customHeight="1" x14ac:dyDescent="0.3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4.25" customHeight="1" x14ac:dyDescent="0.3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4.25" customHeight="1" x14ac:dyDescent="0.3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4.25" customHeight="1" x14ac:dyDescent="0.3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4.25" customHeight="1" x14ac:dyDescent="0.3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4.25" customHeight="1" x14ac:dyDescent="0.3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4.25" customHeight="1" x14ac:dyDescent="0.3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4.25" customHeight="1" x14ac:dyDescent="0.3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4.25" customHeight="1" x14ac:dyDescent="0.3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4.25" customHeight="1" x14ac:dyDescent="0.3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4.25" customHeight="1" x14ac:dyDescent="0.3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4.25" customHeight="1" x14ac:dyDescent="0.3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4.25" customHeight="1" x14ac:dyDescent="0.3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4.25" customHeight="1" x14ac:dyDescent="0.3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4.25" customHeight="1" x14ac:dyDescent="0.3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4.25" customHeight="1" x14ac:dyDescent="0.3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4.25" customHeight="1" x14ac:dyDescent="0.3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4.25" customHeight="1" x14ac:dyDescent="0.3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4.25" customHeight="1" x14ac:dyDescent="0.3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4.25" customHeight="1" x14ac:dyDescent="0.3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4.25" customHeight="1" x14ac:dyDescent="0.3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4.25" customHeight="1" x14ac:dyDescent="0.3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4.25" customHeight="1" x14ac:dyDescent="0.3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4.25" customHeight="1" x14ac:dyDescent="0.3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4.25" customHeight="1" x14ac:dyDescent="0.3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4.25" customHeight="1" x14ac:dyDescent="0.3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4.25" customHeight="1" x14ac:dyDescent="0.3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4.25" customHeight="1" x14ac:dyDescent="0.3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4.25" customHeight="1" x14ac:dyDescent="0.3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4.25" customHeight="1" x14ac:dyDescent="0.3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4.25" customHeight="1" x14ac:dyDescent="0.3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4.25" customHeight="1" x14ac:dyDescent="0.3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4.25" customHeight="1" x14ac:dyDescent="0.3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4.25" customHeight="1" x14ac:dyDescent="0.3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4.25" customHeight="1" x14ac:dyDescent="0.3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4.25" customHeight="1" x14ac:dyDescent="0.3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4.25" customHeight="1" x14ac:dyDescent="0.3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4.25" customHeight="1" x14ac:dyDescent="0.3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4.25" customHeight="1" x14ac:dyDescent="0.3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4.25" customHeight="1" x14ac:dyDescent="0.3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4.25" customHeight="1" x14ac:dyDescent="0.3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4.25" customHeight="1" x14ac:dyDescent="0.3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4.25" customHeight="1" x14ac:dyDescent="0.3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4.25" customHeight="1" x14ac:dyDescent="0.3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4.25" customHeight="1" x14ac:dyDescent="0.3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4.25" customHeight="1" x14ac:dyDescent="0.3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4.25" customHeight="1" x14ac:dyDescent="0.3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4.25" customHeight="1" x14ac:dyDescent="0.3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4.25" customHeight="1" x14ac:dyDescent="0.3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4.25" customHeight="1" x14ac:dyDescent="0.3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4.25" customHeight="1" x14ac:dyDescent="0.3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4.25" customHeight="1" x14ac:dyDescent="0.3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4.25" customHeight="1" x14ac:dyDescent="0.3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4.25" customHeight="1" x14ac:dyDescent="0.3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4.25" customHeight="1" x14ac:dyDescent="0.3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4.25" customHeight="1" x14ac:dyDescent="0.3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4.25" customHeight="1" x14ac:dyDescent="0.3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4.25" customHeight="1" x14ac:dyDescent="0.3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4.25" customHeight="1" x14ac:dyDescent="0.3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4.25" customHeight="1" x14ac:dyDescent="0.3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4.25" customHeight="1" x14ac:dyDescent="0.3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4.25" customHeight="1" x14ac:dyDescent="0.3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4.25" customHeight="1" x14ac:dyDescent="0.3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4.25" customHeight="1" x14ac:dyDescent="0.3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4.25" customHeight="1" x14ac:dyDescent="0.3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4.25" customHeight="1" x14ac:dyDescent="0.3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4.25" customHeight="1" x14ac:dyDescent="0.3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4.25" customHeight="1" x14ac:dyDescent="0.3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4.25" customHeight="1" x14ac:dyDescent="0.3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4.25" customHeight="1" x14ac:dyDescent="0.3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4.25" customHeight="1" x14ac:dyDescent="0.3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4.25" customHeight="1" x14ac:dyDescent="0.3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4.25" customHeight="1" x14ac:dyDescent="0.3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4.25" customHeight="1" x14ac:dyDescent="0.3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4.25" customHeight="1" x14ac:dyDescent="0.3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4.25" customHeight="1" x14ac:dyDescent="0.3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4.25" customHeight="1" x14ac:dyDescent="0.3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4.25" customHeight="1" x14ac:dyDescent="0.3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4.25" customHeight="1" x14ac:dyDescent="0.3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4.25" customHeight="1" x14ac:dyDescent="0.3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4.25" customHeight="1" x14ac:dyDescent="0.3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4.25" customHeight="1" x14ac:dyDescent="0.3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4.25" customHeight="1" x14ac:dyDescent="0.3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4.25" customHeight="1" x14ac:dyDescent="0.3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4.25" customHeight="1" x14ac:dyDescent="0.3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4.25" customHeight="1" x14ac:dyDescent="0.3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4.25" customHeight="1" x14ac:dyDescent="0.3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4.25" customHeight="1" x14ac:dyDescent="0.3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4.25" customHeight="1" x14ac:dyDescent="0.3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4.25" customHeight="1" x14ac:dyDescent="0.3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4.25" customHeight="1" x14ac:dyDescent="0.3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4.25" customHeight="1" x14ac:dyDescent="0.3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4.25" customHeight="1" x14ac:dyDescent="0.3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4.25" customHeight="1" x14ac:dyDescent="0.3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4.25" customHeight="1" x14ac:dyDescent="0.3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4.25" customHeight="1" x14ac:dyDescent="0.3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4.25" customHeight="1" x14ac:dyDescent="0.3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4.25" customHeight="1" x14ac:dyDescent="0.3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4.25" customHeight="1" x14ac:dyDescent="0.3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4.25" customHeight="1" x14ac:dyDescent="0.3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4.25" customHeight="1" x14ac:dyDescent="0.3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4.25" customHeight="1" x14ac:dyDescent="0.3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4.25" customHeight="1" x14ac:dyDescent="0.3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4.25" customHeight="1" x14ac:dyDescent="0.3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4.25" customHeight="1" x14ac:dyDescent="0.3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4.25" customHeight="1" x14ac:dyDescent="0.3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4.25" customHeight="1" x14ac:dyDescent="0.3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4.25" customHeight="1" x14ac:dyDescent="0.3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4.25" customHeight="1" x14ac:dyDescent="0.3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4.25" customHeight="1" x14ac:dyDescent="0.3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4.25" customHeight="1" x14ac:dyDescent="0.3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4.25" customHeight="1" x14ac:dyDescent="0.3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4.25" customHeight="1" x14ac:dyDescent="0.3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4.25" customHeight="1" x14ac:dyDescent="0.3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4.25" customHeight="1" x14ac:dyDescent="0.3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4.25" customHeight="1" x14ac:dyDescent="0.3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4.25" customHeight="1" x14ac:dyDescent="0.3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4.25" customHeight="1" x14ac:dyDescent="0.3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4.25" customHeight="1" x14ac:dyDescent="0.3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4.25" customHeight="1" x14ac:dyDescent="0.3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4.25" customHeight="1" x14ac:dyDescent="0.3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4.25" customHeight="1" x14ac:dyDescent="0.3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4.25" customHeight="1" x14ac:dyDescent="0.3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4.25" customHeight="1" x14ac:dyDescent="0.3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4.25" customHeight="1" x14ac:dyDescent="0.3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4.25" customHeight="1" x14ac:dyDescent="0.3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4.25" customHeight="1" x14ac:dyDescent="0.3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4.25" customHeight="1" x14ac:dyDescent="0.3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4.25" customHeight="1" x14ac:dyDescent="0.3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4.25" customHeight="1" x14ac:dyDescent="0.3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4.25" customHeight="1" x14ac:dyDescent="0.3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4.25" customHeight="1" x14ac:dyDescent="0.3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4.25" customHeight="1" x14ac:dyDescent="0.3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4.25" customHeight="1" x14ac:dyDescent="0.3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4.25" customHeight="1" x14ac:dyDescent="0.3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4.25" customHeight="1" x14ac:dyDescent="0.3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4.25" customHeight="1" x14ac:dyDescent="0.3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4.25" customHeight="1" x14ac:dyDescent="0.3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4.25" customHeight="1" x14ac:dyDescent="0.3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4.25" customHeight="1" x14ac:dyDescent="0.3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4.25" customHeight="1" x14ac:dyDescent="0.3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4.25" customHeight="1" x14ac:dyDescent="0.3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4.25" customHeight="1" x14ac:dyDescent="0.3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4.25" customHeight="1" x14ac:dyDescent="0.3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4.25" customHeight="1" x14ac:dyDescent="0.3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4.25" customHeight="1" x14ac:dyDescent="0.3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4.25" customHeight="1" x14ac:dyDescent="0.3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4.25" customHeight="1" x14ac:dyDescent="0.3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4.25" customHeight="1" x14ac:dyDescent="0.3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4.25" customHeight="1" x14ac:dyDescent="0.3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4.25" customHeight="1" x14ac:dyDescent="0.3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4.25" customHeight="1" x14ac:dyDescent="0.3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4.25" customHeight="1" x14ac:dyDescent="0.3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4.25" customHeight="1" x14ac:dyDescent="0.3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4.25" customHeight="1" x14ac:dyDescent="0.3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4.25" customHeight="1" x14ac:dyDescent="0.3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4.25" customHeight="1" x14ac:dyDescent="0.3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4.25" customHeight="1" x14ac:dyDescent="0.3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4.25" customHeight="1" x14ac:dyDescent="0.3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4.25" customHeight="1" x14ac:dyDescent="0.3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4.25" customHeight="1" x14ac:dyDescent="0.3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4.25" customHeight="1" x14ac:dyDescent="0.3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4.25" customHeight="1" x14ac:dyDescent="0.3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4.25" customHeight="1" x14ac:dyDescent="0.3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4.25" customHeight="1" x14ac:dyDescent="0.3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4.25" customHeight="1" x14ac:dyDescent="0.3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4.25" customHeight="1" x14ac:dyDescent="0.3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4.25" customHeight="1" x14ac:dyDescent="0.3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4.25" customHeight="1" x14ac:dyDescent="0.3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4.25" customHeight="1" x14ac:dyDescent="0.3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4.25" customHeight="1" x14ac:dyDescent="0.3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4.25" customHeight="1" x14ac:dyDescent="0.3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4.25" customHeight="1" x14ac:dyDescent="0.3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4.25" customHeight="1" x14ac:dyDescent="0.3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4.25" customHeight="1" x14ac:dyDescent="0.3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4.25" customHeight="1" x14ac:dyDescent="0.3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4.25" customHeight="1" x14ac:dyDescent="0.3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4.25" customHeight="1" x14ac:dyDescent="0.3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4.25" customHeight="1" x14ac:dyDescent="0.3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4.25" customHeight="1" x14ac:dyDescent="0.3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4.25" customHeight="1" x14ac:dyDescent="0.3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4.25" customHeight="1" x14ac:dyDescent="0.3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4.25" customHeight="1" x14ac:dyDescent="0.3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4.25" customHeight="1" x14ac:dyDescent="0.3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4.25" customHeight="1" x14ac:dyDescent="0.3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4.25" customHeight="1" x14ac:dyDescent="0.3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4.25" customHeight="1" x14ac:dyDescent="0.3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4.25" customHeight="1" x14ac:dyDescent="0.3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4.25" customHeight="1" x14ac:dyDescent="0.3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4.25" customHeight="1" x14ac:dyDescent="0.3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4.25" customHeight="1" x14ac:dyDescent="0.3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4.25" customHeight="1" x14ac:dyDescent="0.3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4.25" customHeight="1" x14ac:dyDescent="0.3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4.25" customHeight="1" x14ac:dyDescent="0.3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4.25" customHeight="1" x14ac:dyDescent="0.3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4.25" customHeight="1" x14ac:dyDescent="0.3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4.25" customHeight="1" x14ac:dyDescent="0.3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4.25" customHeight="1" x14ac:dyDescent="0.3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4.25" customHeight="1" x14ac:dyDescent="0.3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4.25" customHeight="1" x14ac:dyDescent="0.3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4.25" customHeight="1" x14ac:dyDescent="0.3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4.25" customHeight="1" x14ac:dyDescent="0.3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4.25" customHeight="1" x14ac:dyDescent="0.3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4.25" customHeight="1" x14ac:dyDescent="0.3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4.25" customHeight="1" x14ac:dyDescent="0.3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4.25" customHeight="1" x14ac:dyDescent="0.3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4.25" customHeight="1" x14ac:dyDescent="0.3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4.25" customHeight="1" x14ac:dyDescent="0.3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4.25" customHeight="1" x14ac:dyDescent="0.3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4.25" customHeight="1" x14ac:dyDescent="0.3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4.25" customHeight="1" x14ac:dyDescent="0.3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4.25" customHeight="1" x14ac:dyDescent="0.3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4.25" customHeight="1" x14ac:dyDescent="0.3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4.25" customHeight="1" x14ac:dyDescent="0.3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4.25" customHeight="1" x14ac:dyDescent="0.3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4.25" customHeight="1" x14ac:dyDescent="0.3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4.25" customHeight="1" x14ac:dyDescent="0.3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4.25" customHeight="1" x14ac:dyDescent="0.3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4.25" customHeight="1" x14ac:dyDescent="0.3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4.25" customHeight="1" x14ac:dyDescent="0.3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4.25" customHeight="1" x14ac:dyDescent="0.3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4.25" customHeight="1" x14ac:dyDescent="0.3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4.25" customHeight="1" x14ac:dyDescent="0.3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4.25" customHeight="1" x14ac:dyDescent="0.3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4.25" customHeight="1" x14ac:dyDescent="0.3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4.25" customHeight="1" x14ac:dyDescent="0.3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4.25" customHeight="1" x14ac:dyDescent="0.3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4.25" customHeight="1" x14ac:dyDescent="0.3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4.25" customHeight="1" x14ac:dyDescent="0.3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4.25" customHeight="1" x14ac:dyDescent="0.3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4.25" customHeight="1" x14ac:dyDescent="0.3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4.25" customHeight="1" x14ac:dyDescent="0.3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4.25" customHeight="1" x14ac:dyDescent="0.3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4.25" customHeight="1" x14ac:dyDescent="0.3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4.25" customHeight="1" x14ac:dyDescent="0.3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4.25" customHeight="1" x14ac:dyDescent="0.3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4.25" customHeight="1" x14ac:dyDescent="0.3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4.25" customHeight="1" x14ac:dyDescent="0.3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4.25" customHeight="1" x14ac:dyDescent="0.3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4.25" customHeight="1" x14ac:dyDescent="0.3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4.25" customHeight="1" x14ac:dyDescent="0.3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4.25" customHeight="1" x14ac:dyDescent="0.3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4.25" customHeight="1" x14ac:dyDescent="0.3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4.25" customHeight="1" x14ac:dyDescent="0.3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4.25" customHeight="1" x14ac:dyDescent="0.3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4.25" customHeight="1" x14ac:dyDescent="0.3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4.25" customHeight="1" x14ac:dyDescent="0.3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4.25" customHeight="1" x14ac:dyDescent="0.3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4.25" customHeight="1" x14ac:dyDescent="0.3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4.25" customHeight="1" x14ac:dyDescent="0.3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4.25" customHeight="1" x14ac:dyDescent="0.3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4.25" customHeight="1" x14ac:dyDescent="0.3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4.25" customHeight="1" x14ac:dyDescent="0.3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4.25" customHeight="1" x14ac:dyDescent="0.3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4.25" customHeight="1" x14ac:dyDescent="0.3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4.25" customHeight="1" x14ac:dyDescent="0.3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4.25" customHeight="1" x14ac:dyDescent="0.3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4.25" customHeight="1" x14ac:dyDescent="0.3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4.25" customHeight="1" x14ac:dyDescent="0.3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4.25" customHeight="1" x14ac:dyDescent="0.3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4.25" customHeight="1" x14ac:dyDescent="0.3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4.25" customHeight="1" x14ac:dyDescent="0.3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4.25" customHeight="1" x14ac:dyDescent="0.3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4.25" customHeight="1" x14ac:dyDescent="0.3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4.25" customHeight="1" x14ac:dyDescent="0.3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4.25" customHeight="1" x14ac:dyDescent="0.3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4.25" customHeight="1" x14ac:dyDescent="0.3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4.25" customHeight="1" x14ac:dyDescent="0.3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4.25" customHeight="1" x14ac:dyDescent="0.3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4.25" customHeight="1" x14ac:dyDescent="0.3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4.25" customHeight="1" x14ac:dyDescent="0.3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4.25" customHeight="1" x14ac:dyDescent="0.3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4.25" customHeight="1" x14ac:dyDescent="0.3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4.25" customHeight="1" x14ac:dyDescent="0.3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4.25" customHeight="1" x14ac:dyDescent="0.3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4.25" customHeight="1" x14ac:dyDescent="0.3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4.25" customHeight="1" x14ac:dyDescent="0.3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4.25" customHeight="1" x14ac:dyDescent="0.3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4.25" customHeight="1" x14ac:dyDescent="0.3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4.25" customHeight="1" x14ac:dyDescent="0.3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4.25" customHeight="1" x14ac:dyDescent="0.3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4.25" customHeight="1" x14ac:dyDescent="0.3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4.25" customHeight="1" x14ac:dyDescent="0.3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4.25" customHeight="1" x14ac:dyDescent="0.3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4.25" customHeight="1" x14ac:dyDescent="0.3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4.25" customHeight="1" x14ac:dyDescent="0.3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4.25" customHeight="1" x14ac:dyDescent="0.3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4.25" customHeight="1" x14ac:dyDescent="0.3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4.25" customHeight="1" x14ac:dyDescent="0.3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4.25" customHeight="1" x14ac:dyDescent="0.3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4.25" customHeight="1" x14ac:dyDescent="0.3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4.25" customHeight="1" x14ac:dyDescent="0.3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4.25" customHeight="1" x14ac:dyDescent="0.3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4.25" customHeight="1" x14ac:dyDescent="0.3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4.25" customHeight="1" x14ac:dyDescent="0.3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4.25" customHeight="1" x14ac:dyDescent="0.3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4.25" customHeight="1" x14ac:dyDescent="0.3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4.25" customHeight="1" x14ac:dyDescent="0.3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  <row r="1001" spans="1:26" ht="14.25" customHeight="1" x14ac:dyDescent="0.3">
      <c r="A1001" s="131"/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</row>
  </sheetData>
  <mergeCells count="40">
    <mergeCell ref="B79:M79"/>
    <mergeCell ref="B80:M80"/>
    <mergeCell ref="B81:N81"/>
    <mergeCell ref="B70:M70"/>
    <mergeCell ref="B71:M71"/>
    <mergeCell ref="B72:M72"/>
    <mergeCell ref="B73:M73"/>
    <mergeCell ref="B74:M74"/>
    <mergeCell ref="B75:M75"/>
    <mergeCell ref="B76:M76"/>
    <mergeCell ref="B67:M67"/>
    <mergeCell ref="B68:M68"/>
    <mergeCell ref="B69:M69"/>
    <mergeCell ref="B77:M77"/>
    <mergeCell ref="B78:M78"/>
    <mergeCell ref="B62:M62"/>
    <mergeCell ref="B63:M63"/>
    <mergeCell ref="B64:M64"/>
    <mergeCell ref="B65:M65"/>
    <mergeCell ref="B66:M66"/>
    <mergeCell ref="B57:M57"/>
    <mergeCell ref="B58:M58"/>
    <mergeCell ref="B59:M59"/>
    <mergeCell ref="B60:M60"/>
    <mergeCell ref="B61:M61"/>
    <mergeCell ref="B54:M54"/>
    <mergeCell ref="B55:M55"/>
    <mergeCell ref="B49:N49"/>
    <mergeCell ref="B56:M56"/>
    <mergeCell ref="M7:M8"/>
    <mergeCell ref="B50:M50"/>
    <mergeCell ref="B51:M51"/>
    <mergeCell ref="B52:M52"/>
    <mergeCell ref="B53:M53"/>
    <mergeCell ref="A1:C1"/>
    <mergeCell ref="A2:C2"/>
    <mergeCell ref="A4:K4"/>
    <mergeCell ref="B7:B8"/>
    <mergeCell ref="C7:G7"/>
    <mergeCell ref="I7:K7"/>
  </mergeCells>
  <conditionalFormatting sqref="C47:G47 I47:K47 M47">
    <cfRule type="cellIs" dxfId="1" priority="1" operator="equal">
      <formula>"TOČNO"</formula>
    </cfRule>
    <cfRule type="cellIs" dxfId="0" priority="2" operator="equal">
      <formula>"NETOČNO"</formula>
    </cfRule>
  </conditionalFormatting>
  <pageMargins left="0.31496062992125984" right="0.19685039370078741" top="0.43307086614173229" bottom="0.23622047244094491" header="0" footer="0"/>
  <pageSetup paperSize="9" fitToHeight="0" orientation="landscape"/>
  <headerFooter>
    <oddHeader>&amp;RPlanirani izvještaj o novčanom toku</oddHeader>
    <oddFooter>&amp;CFinancijski kriteriji - PLANIRANI IZVJEŠTAJ O NOVČANOM TOKU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5546875" defaultRowHeight="15" customHeight="1" x14ac:dyDescent="0.25"/>
  <cols>
    <col min="1" max="26" width="8.554687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0"/>
  <sheetViews>
    <sheetView workbookViewId="0"/>
  </sheetViews>
  <sheetFormatPr defaultColWidth="12.5546875" defaultRowHeight="15" customHeight="1" x14ac:dyDescent="0.25"/>
  <cols>
    <col min="1" max="1" width="89" customWidth="1"/>
    <col min="2" max="6" width="8.6640625" customWidth="1"/>
    <col min="7" max="26" width="8.5546875" customWidth="1"/>
  </cols>
  <sheetData>
    <row r="1" spans="1:6" ht="12.75" customHeight="1" x14ac:dyDescent="0.3">
      <c r="A1" s="90" t="s">
        <v>289</v>
      </c>
      <c r="B1" s="24"/>
      <c r="C1" s="24"/>
      <c r="D1" s="24"/>
      <c r="E1" s="24"/>
      <c r="F1" s="24"/>
    </row>
    <row r="2" spans="1:6" ht="12.75" customHeight="1" x14ac:dyDescent="0.3">
      <c r="A2" s="90" t="s">
        <v>290</v>
      </c>
      <c r="B2" s="24"/>
      <c r="C2" s="24"/>
      <c r="D2" s="24"/>
      <c r="E2" s="24"/>
      <c r="F2" s="24"/>
    </row>
    <row r="3" spans="1:6" ht="12.75" customHeight="1" x14ac:dyDescent="0.3">
      <c r="A3" s="90"/>
      <c r="B3" s="24"/>
      <c r="C3" s="24"/>
      <c r="D3" s="24"/>
      <c r="E3" s="24"/>
      <c r="F3" s="24"/>
    </row>
    <row r="4" spans="1:6" ht="12.75" customHeight="1" x14ac:dyDescent="0.3">
      <c r="A4" s="90"/>
      <c r="B4" s="24"/>
      <c r="C4" s="24"/>
      <c r="D4" s="24"/>
      <c r="E4" s="24"/>
      <c r="F4" s="24"/>
    </row>
    <row r="5" spans="1:6" ht="12.75" customHeight="1" x14ac:dyDescent="0.3">
      <c r="A5" s="90"/>
      <c r="B5" s="24"/>
      <c r="C5" s="24"/>
      <c r="D5" s="24"/>
      <c r="E5" s="24"/>
      <c r="F5" s="24"/>
    </row>
    <row r="6" spans="1:6" ht="12.75" customHeight="1" x14ac:dyDescent="0.3">
      <c r="A6" s="90"/>
      <c r="B6" s="24"/>
      <c r="C6" s="24"/>
      <c r="D6" s="24"/>
      <c r="E6" s="24"/>
      <c r="F6" s="24"/>
    </row>
    <row r="7" spans="1:6" ht="12.75" customHeight="1" x14ac:dyDescent="0.3">
      <c r="A7" s="90"/>
      <c r="B7" s="24"/>
      <c r="C7" s="24"/>
      <c r="D7" s="24"/>
      <c r="E7" s="24"/>
      <c r="F7" s="24"/>
    </row>
    <row r="8" spans="1:6" ht="12.75" customHeight="1" x14ac:dyDescent="0.3">
      <c r="A8" s="90" t="s">
        <v>291</v>
      </c>
      <c r="B8" s="24"/>
      <c r="C8" s="24"/>
      <c r="D8" s="24"/>
      <c r="E8" s="24"/>
      <c r="F8" s="24"/>
    </row>
    <row r="9" spans="1:6" ht="12.75" customHeight="1" x14ac:dyDescent="0.3">
      <c r="A9" s="90" t="s">
        <v>292</v>
      </c>
      <c r="B9" s="24"/>
      <c r="C9" s="24"/>
      <c r="D9" s="24"/>
      <c r="E9" s="24"/>
      <c r="F9" s="24"/>
    </row>
    <row r="10" spans="1:6" ht="12.75" customHeight="1" x14ac:dyDescent="0.3">
      <c r="A10" s="90" t="s">
        <v>293</v>
      </c>
      <c r="B10" s="24"/>
      <c r="C10" s="24"/>
      <c r="D10" s="24"/>
      <c r="E10" s="24"/>
      <c r="F10" s="24"/>
    </row>
    <row r="11" spans="1:6" ht="12.75" customHeight="1" x14ac:dyDescent="0.3">
      <c r="A11" s="90"/>
      <c r="B11" s="24"/>
      <c r="C11" s="24"/>
      <c r="D11" s="24"/>
      <c r="E11" s="24"/>
      <c r="F11" s="24"/>
    </row>
    <row r="12" spans="1:6" ht="12.75" customHeight="1" x14ac:dyDescent="0.3">
      <c r="A12" s="90" t="s">
        <v>294</v>
      </c>
      <c r="B12" s="24"/>
      <c r="C12" s="24"/>
      <c r="D12" s="24"/>
      <c r="E12" s="24"/>
      <c r="F12" s="24"/>
    </row>
    <row r="13" spans="1:6" ht="12.75" customHeight="1" x14ac:dyDescent="0.3">
      <c r="A13" s="90" t="s">
        <v>295</v>
      </c>
      <c r="B13" s="24"/>
      <c r="C13" s="24"/>
      <c r="D13" s="24"/>
      <c r="E13" s="24"/>
      <c r="F13" s="24"/>
    </row>
    <row r="14" spans="1:6" ht="12.75" customHeight="1" x14ac:dyDescent="0.3">
      <c r="A14" s="90" t="s">
        <v>296</v>
      </c>
      <c r="B14" s="24"/>
      <c r="C14" s="24"/>
      <c r="D14" s="24"/>
      <c r="E14" s="24"/>
      <c r="F14" s="24"/>
    </row>
    <row r="15" spans="1:6" ht="12.75" customHeight="1" x14ac:dyDescent="0.3">
      <c r="A15" s="90" t="s">
        <v>297</v>
      </c>
      <c r="B15" s="24"/>
      <c r="C15" s="24"/>
      <c r="D15" s="24"/>
      <c r="E15" s="24"/>
      <c r="F15" s="24"/>
    </row>
    <row r="16" spans="1:6" ht="12.75" customHeight="1" x14ac:dyDescent="0.3">
      <c r="A16" s="90"/>
      <c r="B16" s="24"/>
      <c r="C16" s="24"/>
      <c r="D16" s="24"/>
      <c r="E16" s="24"/>
      <c r="F16" s="24"/>
    </row>
    <row r="17" spans="1:6" ht="12.75" customHeight="1" x14ac:dyDescent="0.3">
      <c r="A17" s="90"/>
      <c r="B17" s="24"/>
      <c r="C17" s="24"/>
      <c r="D17" s="24"/>
      <c r="E17" s="24"/>
      <c r="F17" s="24"/>
    </row>
    <row r="18" spans="1:6" ht="12.75" customHeight="1" x14ac:dyDescent="0.3">
      <c r="A18" s="90"/>
      <c r="B18" s="24"/>
      <c r="C18" s="24"/>
      <c r="D18" s="24"/>
      <c r="E18" s="24"/>
      <c r="F18" s="24"/>
    </row>
    <row r="19" spans="1:6" ht="12.75" customHeight="1" x14ac:dyDescent="0.3">
      <c r="A19" s="90"/>
      <c r="B19" s="24"/>
      <c r="C19" s="24"/>
      <c r="D19" s="24"/>
      <c r="E19" s="24"/>
      <c r="F19" s="24"/>
    </row>
    <row r="20" spans="1:6" ht="12.75" customHeight="1" x14ac:dyDescent="0.3">
      <c r="A20" s="90"/>
      <c r="B20" s="24"/>
      <c r="C20" s="24"/>
      <c r="D20" s="24"/>
      <c r="E20" s="24"/>
      <c r="F20" s="24"/>
    </row>
    <row r="21" spans="1:6" ht="12.75" customHeight="1" x14ac:dyDescent="0.3">
      <c r="A21" s="90" t="s">
        <v>298</v>
      </c>
      <c r="B21" s="24"/>
      <c r="C21" s="24"/>
      <c r="D21" s="24"/>
      <c r="E21" s="24"/>
      <c r="F21" s="24"/>
    </row>
    <row r="22" spans="1:6" ht="12.75" customHeight="1" x14ac:dyDescent="0.3">
      <c r="A22" s="90" t="s">
        <v>299</v>
      </c>
      <c r="B22" s="24"/>
      <c r="C22" s="24"/>
      <c r="D22" s="24"/>
      <c r="E22" s="24"/>
      <c r="F22" s="24"/>
    </row>
    <row r="23" spans="1:6" ht="12.75" customHeight="1" x14ac:dyDescent="0.3">
      <c r="A23" s="90" t="s">
        <v>300</v>
      </c>
      <c r="B23" s="24"/>
      <c r="C23" s="24"/>
      <c r="D23" s="24"/>
      <c r="E23" s="24"/>
      <c r="F23" s="24"/>
    </row>
    <row r="24" spans="1:6" ht="12.75" customHeight="1" x14ac:dyDescent="0.3">
      <c r="A24" s="90" t="s">
        <v>301</v>
      </c>
      <c r="B24" s="24"/>
      <c r="C24" s="24"/>
      <c r="D24" s="24"/>
      <c r="E24" s="24"/>
      <c r="F24" s="24"/>
    </row>
    <row r="25" spans="1:6" ht="12.75" customHeight="1" x14ac:dyDescent="0.3">
      <c r="A25" s="90"/>
      <c r="B25" s="24"/>
      <c r="C25" s="24"/>
      <c r="D25" s="24"/>
      <c r="E25" s="24"/>
      <c r="F25" s="24"/>
    </row>
    <row r="26" spans="1:6" ht="12.75" customHeight="1" x14ac:dyDescent="0.3">
      <c r="A26" s="90" t="s">
        <v>302</v>
      </c>
      <c r="B26" s="24"/>
      <c r="C26" s="24"/>
      <c r="D26" s="24"/>
      <c r="E26" s="24"/>
      <c r="F26" s="24"/>
    </row>
    <row r="27" spans="1:6" ht="12.75" customHeight="1" x14ac:dyDescent="0.3">
      <c r="A27" s="90" t="s">
        <v>303</v>
      </c>
      <c r="B27" s="24"/>
      <c r="C27" s="24"/>
      <c r="D27" s="24"/>
      <c r="E27" s="24"/>
      <c r="F27" s="24"/>
    </row>
    <row r="28" spans="1:6" ht="12.75" customHeight="1" x14ac:dyDescent="0.3">
      <c r="A28" s="90" t="s">
        <v>304</v>
      </c>
      <c r="B28" s="24"/>
      <c r="C28" s="24"/>
      <c r="D28" s="24"/>
      <c r="E28" s="24"/>
      <c r="F28" s="24"/>
    </row>
    <row r="29" spans="1:6" ht="12.75" customHeight="1" x14ac:dyDescent="0.3">
      <c r="A29" s="90" t="s">
        <v>305</v>
      </c>
      <c r="B29" s="24"/>
      <c r="C29" s="24"/>
      <c r="D29" s="24"/>
      <c r="E29" s="24"/>
      <c r="F29" s="24"/>
    </row>
    <row r="30" spans="1:6" ht="12.75" customHeight="1" x14ac:dyDescent="0.3">
      <c r="A30" s="90" t="s">
        <v>306</v>
      </c>
      <c r="B30" s="24"/>
      <c r="C30" s="24"/>
      <c r="D30" s="24"/>
      <c r="E30" s="24"/>
      <c r="F30" s="24"/>
    </row>
    <row r="31" spans="1:6" ht="12.75" customHeight="1" x14ac:dyDescent="0.3">
      <c r="A31" s="90"/>
      <c r="B31" s="24"/>
      <c r="C31" s="24"/>
      <c r="D31" s="24"/>
      <c r="E31" s="24"/>
      <c r="F31" s="24"/>
    </row>
    <row r="32" spans="1:6" ht="12.75" customHeight="1" x14ac:dyDescent="0.3">
      <c r="A32" s="90" t="s">
        <v>307</v>
      </c>
      <c r="B32" s="24"/>
      <c r="C32" s="24"/>
      <c r="D32" s="24"/>
      <c r="E32" s="24"/>
      <c r="F32" s="24"/>
    </row>
    <row r="33" spans="1:6" ht="12.75" customHeight="1" x14ac:dyDescent="0.3">
      <c r="A33" s="90" t="s">
        <v>308</v>
      </c>
      <c r="B33" s="24"/>
      <c r="C33" s="24"/>
      <c r="D33" s="24"/>
      <c r="E33" s="24"/>
      <c r="F33" s="24"/>
    </row>
    <row r="34" spans="1:6" ht="12.75" customHeight="1" x14ac:dyDescent="0.3">
      <c r="A34" s="90"/>
      <c r="B34" s="24"/>
      <c r="C34" s="24"/>
      <c r="D34" s="24"/>
      <c r="E34" s="24"/>
      <c r="F34" s="24"/>
    </row>
    <row r="35" spans="1:6" ht="12.75" customHeight="1" x14ac:dyDescent="0.3">
      <c r="A35" s="90"/>
      <c r="B35" s="24"/>
      <c r="C35" s="24"/>
      <c r="D35" s="24"/>
      <c r="E35" s="24"/>
      <c r="F35" s="24"/>
    </row>
    <row r="36" spans="1:6" ht="12.75" customHeight="1" x14ac:dyDescent="0.3">
      <c r="A36" s="90"/>
      <c r="B36" s="24"/>
      <c r="C36" s="24"/>
      <c r="D36" s="24"/>
      <c r="E36" s="24"/>
      <c r="F36" s="24"/>
    </row>
    <row r="37" spans="1:6" ht="12.75" customHeight="1" x14ac:dyDescent="0.3">
      <c r="A37" s="90" t="s">
        <v>309</v>
      </c>
      <c r="B37" s="24"/>
      <c r="C37" s="24"/>
      <c r="D37" s="24"/>
      <c r="E37" s="24"/>
      <c r="F37" s="24"/>
    </row>
    <row r="38" spans="1:6" ht="12.75" customHeight="1" x14ac:dyDescent="0.3">
      <c r="A38" s="90" t="s">
        <v>310</v>
      </c>
      <c r="B38" s="24"/>
      <c r="C38" s="24"/>
      <c r="D38" s="24"/>
      <c r="E38" s="24"/>
      <c r="F38" s="24"/>
    </row>
    <row r="39" spans="1:6" ht="12.75" customHeight="1" x14ac:dyDescent="0.3">
      <c r="A39" s="90"/>
      <c r="B39" s="24"/>
      <c r="C39" s="24"/>
      <c r="D39" s="24"/>
      <c r="E39" s="24"/>
      <c r="F39" s="24"/>
    </row>
    <row r="40" spans="1:6" ht="12.75" customHeight="1" x14ac:dyDescent="0.3">
      <c r="A40" s="90"/>
      <c r="B40" s="24"/>
      <c r="C40" s="24"/>
      <c r="D40" s="24"/>
      <c r="E40" s="24"/>
      <c r="F40" s="24"/>
    </row>
    <row r="41" spans="1:6" ht="12.75" customHeight="1" x14ac:dyDescent="0.3">
      <c r="A41" s="91"/>
      <c r="B41" s="24"/>
      <c r="C41" s="24"/>
      <c r="D41" s="24"/>
      <c r="E41" s="24"/>
      <c r="F41" s="24"/>
    </row>
    <row r="42" spans="1:6" ht="12.75" customHeight="1" x14ac:dyDescent="0.3">
      <c r="A42" s="91"/>
      <c r="B42" s="24"/>
      <c r="C42" s="24"/>
      <c r="D42" s="24"/>
      <c r="E42" s="24"/>
      <c r="F42" s="24"/>
    </row>
    <row r="43" spans="1:6" ht="12.75" customHeight="1" x14ac:dyDescent="0.3">
      <c r="A43" s="91"/>
      <c r="B43" s="24"/>
      <c r="C43" s="24"/>
      <c r="D43" s="24"/>
      <c r="E43" s="24"/>
      <c r="F43" s="24"/>
    </row>
    <row r="44" spans="1:6" ht="12.75" customHeight="1" x14ac:dyDescent="0.3">
      <c r="A44" s="91"/>
      <c r="B44" s="24"/>
      <c r="C44" s="24"/>
      <c r="D44" s="24"/>
      <c r="E44" s="24"/>
      <c r="F44" s="24"/>
    </row>
    <row r="45" spans="1:6" ht="12.75" customHeight="1" x14ac:dyDescent="0.3">
      <c r="A45" s="91"/>
      <c r="B45" s="24"/>
      <c r="C45" s="24"/>
      <c r="D45" s="24"/>
      <c r="E45" s="24"/>
      <c r="F45" s="24"/>
    </row>
    <row r="46" spans="1:6" ht="12.75" customHeight="1" x14ac:dyDescent="0.3">
      <c r="A46" s="91"/>
      <c r="B46" s="24"/>
      <c r="C46" s="24"/>
      <c r="D46" s="24"/>
      <c r="E46" s="24"/>
      <c r="F46" s="24"/>
    </row>
    <row r="47" spans="1:6" ht="12.75" customHeight="1" x14ac:dyDescent="0.3">
      <c r="A47" s="91"/>
      <c r="B47" s="24"/>
      <c r="C47" s="24"/>
      <c r="D47" s="24"/>
      <c r="E47" s="24"/>
      <c r="F47" s="24"/>
    </row>
    <row r="48" spans="1:6" ht="12.75" customHeight="1" x14ac:dyDescent="0.3">
      <c r="A48" s="91"/>
      <c r="B48" s="24"/>
      <c r="C48" s="24"/>
      <c r="D48" s="24"/>
      <c r="E48" s="24"/>
      <c r="F48" s="24"/>
    </row>
    <row r="49" spans="1:6" ht="12.75" customHeight="1" x14ac:dyDescent="0.3">
      <c r="A49" s="91"/>
      <c r="B49" s="24"/>
      <c r="C49" s="24"/>
      <c r="D49" s="24"/>
      <c r="E49" s="24"/>
      <c r="F49" s="24"/>
    </row>
    <row r="50" spans="1:6" ht="12.75" customHeight="1" x14ac:dyDescent="0.3">
      <c r="A50" s="91"/>
      <c r="B50" s="24"/>
      <c r="C50" s="24"/>
      <c r="D50" s="24"/>
      <c r="E50" s="24"/>
      <c r="F50" s="24"/>
    </row>
    <row r="51" spans="1:6" ht="12.75" customHeight="1" x14ac:dyDescent="0.3">
      <c r="A51" s="91"/>
      <c r="B51" s="24"/>
      <c r="C51" s="24"/>
      <c r="D51" s="24"/>
      <c r="E51" s="24"/>
      <c r="F51" s="24"/>
    </row>
    <row r="52" spans="1:6" ht="12.75" customHeight="1" x14ac:dyDescent="0.3">
      <c r="A52" s="91"/>
      <c r="B52" s="24"/>
      <c r="C52" s="24"/>
      <c r="D52" s="24"/>
      <c r="E52" s="24"/>
      <c r="F52" s="24"/>
    </row>
    <row r="53" spans="1:6" ht="12.75" customHeight="1" x14ac:dyDescent="0.3">
      <c r="A53" s="91"/>
      <c r="B53" s="24"/>
      <c r="C53" s="24"/>
      <c r="D53" s="24"/>
      <c r="E53" s="24"/>
      <c r="F53" s="24"/>
    </row>
    <row r="54" spans="1:6" ht="12.75" customHeight="1" x14ac:dyDescent="0.3">
      <c r="A54" s="91"/>
      <c r="B54" s="24"/>
      <c r="C54" s="24"/>
      <c r="D54" s="24"/>
      <c r="E54" s="24"/>
      <c r="F54" s="24"/>
    </row>
    <row r="55" spans="1:6" ht="12.75" customHeight="1" x14ac:dyDescent="0.3">
      <c r="A55" s="91"/>
      <c r="B55" s="24"/>
      <c r="C55" s="24"/>
      <c r="D55" s="24"/>
      <c r="E55" s="24"/>
      <c r="F55" s="24"/>
    </row>
    <row r="56" spans="1:6" ht="12.75" customHeight="1" x14ac:dyDescent="0.3">
      <c r="A56" s="91"/>
      <c r="B56" s="24"/>
      <c r="C56" s="24"/>
      <c r="D56" s="24"/>
      <c r="E56" s="24"/>
      <c r="F56" s="24"/>
    </row>
    <row r="57" spans="1:6" ht="12.75" customHeight="1" x14ac:dyDescent="0.3">
      <c r="A57" s="91"/>
      <c r="B57" s="24"/>
      <c r="C57" s="24"/>
      <c r="D57" s="24"/>
      <c r="E57" s="24"/>
      <c r="F57" s="24"/>
    </row>
    <row r="58" spans="1:6" ht="12.75" customHeight="1" x14ac:dyDescent="0.3">
      <c r="A58" s="91"/>
      <c r="B58" s="24"/>
      <c r="C58" s="24"/>
      <c r="D58" s="24"/>
      <c r="E58" s="24"/>
      <c r="F58" s="24"/>
    </row>
    <row r="59" spans="1:6" ht="12.75" customHeight="1" x14ac:dyDescent="0.3">
      <c r="A59" s="91"/>
      <c r="B59" s="24"/>
      <c r="C59" s="24"/>
      <c r="D59" s="24"/>
      <c r="E59" s="24"/>
      <c r="F59" s="24"/>
    </row>
    <row r="60" spans="1:6" ht="12.75" customHeight="1" x14ac:dyDescent="0.3">
      <c r="A60" s="91"/>
      <c r="B60" s="24"/>
      <c r="C60" s="24"/>
      <c r="D60" s="24"/>
      <c r="E60" s="24"/>
      <c r="F60" s="24"/>
    </row>
    <row r="61" spans="1:6" ht="12.75" customHeight="1" x14ac:dyDescent="0.3">
      <c r="A61" s="91"/>
      <c r="B61" s="24"/>
      <c r="C61" s="24"/>
      <c r="D61" s="24"/>
      <c r="E61" s="24"/>
      <c r="F61" s="24"/>
    </row>
    <row r="62" spans="1:6" ht="12.75" customHeight="1" x14ac:dyDescent="0.3">
      <c r="A62" s="91"/>
      <c r="B62" s="24"/>
      <c r="C62" s="24"/>
      <c r="D62" s="24"/>
      <c r="E62" s="24"/>
      <c r="F62" s="24"/>
    </row>
    <row r="63" spans="1:6" ht="12.75" customHeight="1" x14ac:dyDescent="0.3">
      <c r="A63" s="91"/>
      <c r="B63" s="24"/>
      <c r="C63" s="24"/>
      <c r="D63" s="24"/>
      <c r="E63" s="24"/>
      <c r="F63" s="24"/>
    </row>
    <row r="64" spans="1:6" ht="12.75" customHeight="1" x14ac:dyDescent="0.3">
      <c r="A64" s="91"/>
      <c r="B64" s="24"/>
      <c r="C64" s="24"/>
      <c r="D64" s="24"/>
      <c r="E64" s="24"/>
      <c r="F64" s="24"/>
    </row>
    <row r="65" spans="1:6" ht="12.75" customHeight="1" x14ac:dyDescent="0.3">
      <c r="A65" s="91"/>
      <c r="B65" s="24"/>
      <c r="C65" s="24"/>
      <c r="D65" s="24"/>
      <c r="E65" s="24"/>
      <c r="F65" s="24"/>
    </row>
    <row r="66" spans="1:6" ht="12.75" customHeight="1" x14ac:dyDescent="0.3">
      <c r="A66" s="91"/>
      <c r="B66" s="24"/>
      <c r="C66" s="24"/>
      <c r="D66" s="24"/>
      <c r="E66" s="24"/>
      <c r="F66" s="24"/>
    </row>
    <row r="67" spans="1:6" ht="12.75" customHeight="1" x14ac:dyDescent="0.3">
      <c r="A67" s="91"/>
      <c r="B67" s="24"/>
      <c r="C67" s="24"/>
      <c r="D67" s="24"/>
      <c r="E67" s="24"/>
      <c r="F67" s="24"/>
    </row>
    <row r="68" spans="1:6" ht="12.75" customHeight="1" x14ac:dyDescent="0.3">
      <c r="A68" s="91"/>
      <c r="B68" s="24"/>
      <c r="C68" s="24"/>
      <c r="D68" s="24"/>
      <c r="E68" s="24"/>
      <c r="F68" s="24"/>
    </row>
    <row r="69" spans="1:6" ht="12.75" customHeight="1" x14ac:dyDescent="0.3">
      <c r="A69" s="91"/>
      <c r="B69" s="24"/>
      <c r="C69" s="24"/>
      <c r="D69" s="24"/>
      <c r="E69" s="24"/>
      <c r="F69" s="24"/>
    </row>
    <row r="70" spans="1:6" ht="12.75" customHeight="1" x14ac:dyDescent="0.3">
      <c r="A70" s="91"/>
      <c r="B70" s="24"/>
      <c r="C70" s="24"/>
      <c r="D70" s="24"/>
      <c r="E70" s="24"/>
      <c r="F70" s="24"/>
    </row>
    <row r="71" spans="1:6" ht="12.75" customHeight="1" x14ac:dyDescent="0.3">
      <c r="A71" s="91"/>
      <c r="B71" s="24"/>
      <c r="C71" s="24"/>
      <c r="D71" s="24"/>
      <c r="E71" s="24"/>
      <c r="F71" s="24"/>
    </row>
    <row r="72" spans="1:6" ht="12.75" customHeight="1" x14ac:dyDescent="0.3">
      <c r="A72" s="91"/>
      <c r="B72" s="24"/>
      <c r="C72" s="24"/>
      <c r="D72" s="24"/>
      <c r="E72" s="24"/>
      <c r="F72" s="24"/>
    </row>
    <row r="73" spans="1:6" ht="12.75" customHeight="1" x14ac:dyDescent="0.3">
      <c r="A73" s="91"/>
      <c r="B73" s="24"/>
      <c r="C73" s="24"/>
      <c r="D73" s="24"/>
      <c r="E73" s="24"/>
      <c r="F73" s="24"/>
    </row>
    <row r="74" spans="1:6" ht="12.75" customHeight="1" x14ac:dyDescent="0.3">
      <c r="A74" s="91"/>
      <c r="B74" s="24"/>
      <c r="C74" s="24"/>
      <c r="D74" s="24"/>
      <c r="E74" s="24"/>
      <c r="F74" s="24"/>
    </row>
    <row r="75" spans="1:6" ht="12.75" customHeight="1" x14ac:dyDescent="0.3">
      <c r="A75" s="91"/>
      <c r="B75" s="24"/>
      <c r="C75" s="24"/>
      <c r="D75" s="24"/>
      <c r="E75" s="24"/>
      <c r="F75" s="24"/>
    </row>
    <row r="76" spans="1:6" ht="12.75" customHeight="1" x14ac:dyDescent="0.3">
      <c r="A76" s="91"/>
      <c r="B76" s="24"/>
      <c r="C76" s="24"/>
      <c r="D76" s="24"/>
      <c r="E76" s="24"/>
      <c r="F76" s="24"/>
    </row>
    <row r="77" spans="1:6" ht="12.75" customHeight="1" x14ac:dyDescent="0.3">
      <c r="A77" s="91"/>
      <c r="B77" s="24"/>
      <c r="C77" s="24"/>
      <c r="D77" s="24"/>
      <c r="E77" s="24"/>
      <c r="F77" s="24"/>
    </row>
    <row r="78" spans="1:6" ht="12.75" customHeight="1" x14ac:dyDescent="0.3">
      <c r="A78" s="91"/>
      <c r="B78" s="24"/>
      <c r="C78" s="24"/>
      <c r="D78" s="24"/>
      <c r="E78" s="24"/>
      <c r="F78" s="24"/>
    </row>
    <row r="79" spans="1:6" ht="12.75" customHeight="1" x14ac:dyDescent="0.3">
      <c r="A79" s="91"/>
      <c r="B79" s="24"/>
      <c r="C79" s="24"/>
      <c r="D79" s="24"/>
      <c r="E79" s="24"/>
      <c r="F79" s="24"/>
    </row>
    <row r="80" spans="1:6" ht="12.75" customHeight="1" x14ac:dyDescent="0.3">
      <c r="A80" s="91"/>
      <c r="B80" s="24"/>
      <c r="C80" s="24"/>
      <c r="D80" s="24"/>
      <c r="E80" s="24"/>
      <c r="F80" s="24"/>
    </row>
    <row r="81" spans="1:6" ht="12.75" customHeight="1" x14ac:dyDescent="0.3">
      <c r="A81" s="91"/>
      <c r="B81" s="24"/>
      <c r="C81" s="24"/>
      <c r="D81" s="24"/>
      <c r="E81" s="24"/>
      <c r="F81" s="24"/>
    </row>
    <row r="82" spans="1:6" ht="12.75" customHeight="1" x14ac:dyDescent="0.3">
      <c r="A82" s="91"/>
      <c r="B82" s="24"/>
      <c r="C82" s="24"/>
      <c r="D82" s="24"/>
      <c r="E82" s="24"/>
      <c r="F82" s="24"/>
    </row>
    <row r="83" spans="1:6" ht="12.75" customHeight="1" x14ac:dyDescent="0.3">
      <c r="A83" s="91"/>
      <c r="B83" s="24"/>
      <c r="C83" s="24"/>
      <c r="D83" s="24"/>
      <c r="E83" s="24"/>
      <c r="F83" s="24"/>
    </row>
    <row r="84" spans="1:6" ht="12.75" customHeight="1" x14ac:dyDescent="0.3">
      <c r="A84" s="91"/>
      <c r="B84" s="24"/>
      <c r="C84" s="24"/>
      <c r="D84" s="24"/>
      <c r="E84" s="24"/>
      <c r="F84" s="24"/>
    </row>
    <row r="85" spans="1:6" ht="12.75" customHeight="1" x14ac:dyDescent="0.3">
      <c r="A85" s="91"/>
      <c r="B85" s="24"/>
      <c r="C85" s="24"/>
      <c r="D85" s="24"/>
      <c r="E85" s="24"/>
      <c r="F85" s="24"/>
    </row>
    <row r="86" spans="1:6" ht="12.75" customHeight="1" x14ac:dyDescent="0.3">
      <c r="A86" s="91"/>
      <c r="B86" s="24"/>
      <c r="C86" s="24"/>
      <c r="D86" s="24"/>
      <c r="E86" s="24"/>
      <c r="F86" s="24"/>
    </row>
    <row r="87" spans="1:6" ht="12.75" customHeight="1" x14ac:dyDescent="0.3">
      <c r="A87" s="91"/>
      <c r="B87" s="24"/>
      <c r="C87" s="24"/>
      <c r="D87" s="24"/>
      <c r="E87" s="24"/>
      <c r="F87" s="24"/>
    </row>
    <row r="88" spans="1:6" ht="12.75" customHeight="1" x14ac:dyDescent="0.3">
      <c r="A88" s="91"/>
      <c r="B88" s="24"/>
      <c r="C88" s="24"/>
      <c r="D88" s="24"/>
      <c r="E88" s="24"/>
      <c r="F88" s="24"/>
    </row>
    <row r="89" spans="1:6" ht="12.75" customHeight="1" x14ac:dyDescent="0.3">
      <c r="A89" s="91"/>
      <c r="B89" s="24"/>
      <c r="C89" s="24"/>
      <c r="D89" s="24"/>
      <c r="E89" s="24"/>
      <c r="F89" s="24"/>
    </row>
    <row r="90" spans="1:6" ht="12.75" customHeight="1" x14ac:dyDescent="0.3">
      <c r="A90" s="91"/>
      <c r="B90" s="24"/>
      <c r="C90" s="24"/>
      <c r="D90" s="24"/>
      <c r="E90" s="24"/>
      <c r="F90" s="24"/>
    </row>
    <row r="91" spans="1:6" ht="12.75" customHeight="1" x14ac:dyDescent="0.3">
      <c r="A91" s="91"/>
      <c r="B91" s="24"/>
      <c r="C91" s="24"/>
      <c r="D91" s="24"/>
      <c r="E91" s="24"/>
      <c r="F91" s="24"/>
    </row>
    <row r="92" spans="1:6" ht="12.75" customHeight="1" x14ac:dyDescent="0.3">
      <c r="A92" s="91"/>
      <c r="B92" s="24"/>
      <c r="C92" s="24"/>
      <c r="D92" s="24"/>
      <c r="E92" s="24"/>
      <c r="F92" s="24"/>
    </row>
    <row r="93" spans="1:6" ht="12.75" customHeight="1" x14ac:dyDescent="0.3">
      <c r="A93" s="91"/>
      <c r="B93" s="24"/>
      <c r="C93" s="24"/>
      <c r="D93" s="24"/>
      <c r="E93" s="24"/>
      <c r="F93" s="24"/>
    </row>
    <row r="94" spans="1:6" ht="12.75" customHeight="1" x14ac:dyDescent="0.3">
      <c r="A94" s="91"/>
      <c r="B94" s="24"/>
      <c r="C94" s="24"/>
      <c r="D94" s="24"/>
      <c r="E94" s="24"/>
      <c r="F94" s="24"/>
    </row>
    <row r="95" spans="1:6" ht="12.75" customHeight="1" x14ac:dyDescent="0.3">
      <c r="A95" s="91"/>
      <c r="B95" s="24"/>
      <c r="C95" s="24"/>
      <c r="D95" s="24"/>
      <c r="E95" s="24"/>
      <c r="F95" s="24"/>
    </row>
    <row r="96" spans="1:6" ht="12.75" customHeight="1" x14ac:dyDescent="0.3">
      <c r="A96" s="91"/>
      <c r="B96" s="24"/>
      <c r="C96" s="24"/>
      <c r="D96" s="24"/>
      <c r="E96" s="24"/>
      <c r="F96" s="24"/>
    </row>
    <row r="97" spans="1:6" ht="12.75" customHeight="1" x14ac:dyDescent="0.3">
      <c r="A97" s="91"/>
      <c r="B97" s="24"/>
      <c r="C97" s="24"/>
      <c r="D97" s="24"/>
      <c r="E97" s="24"/>
      <c r="F97" s="24"/>
    </row>
    <row r="98" spans="1:6" ht="12.75" customHeight="1" x14ac:dyDescent="0.3">
      <c r="A98" s="91"/>
      <c r="B98" s="24"/>
      <c r="C98" s="24"/>
      <c r="D98" s="24"/>
      <c r="E98" s="24"/>
      <c r="F98" s="24"/>
    </row>
    <row r="99" spans="1:6" ht="12.75" customHeight="1" x14ac:dyDescent="0.3">
      <c r="A99" s="91"/>
      <c r="B99" s="24"/>
      <c r="C99" s="24"/>
      <c r="D99" s="24"/>
      <c r="E99" s="24"/>
      <c r="F99" s="24"/>
    </row>
    <row r="100" spans="1:6" ht="12.75" customHeight="1" x14ac:dyDescent="0.3">
      <c r="A100" s="91"/>
      <c r="B100" s="24"/>
      <c r="C100" s="24"/>
      <c r="D100" s="24"/>
      <c r="E100" s="24"/>
      <c r="F100" s="24"/>
    </row>
    <row r="101" spans="1:6" ht="12.75" customHeight="1" x14ac:dyDescent="0.3">
      <c r="A101" s="91"/>
      <c r="B101" s="24"/>
      <c r="C101" s="24"/>
      <c r="D101" s="24"/>
      <c r="E101" s="24"/>
      <c r="F101" s="24"/>
    </row>
    <row r="102" spans="1:6" ht="12.75" customHeight="1" x14ac:dyDescent="0.3">
      <c r="A102" s="91"/>
      <c r="B102" s="24"/>
      <c r="C102" s="24"/>
      <c r="D102" s="24"/>
      <c r="E102" s="24"/>
      <c r="F102" s="24"/>
    </row>
    <row r="103" spans="1:6" ht="12.75" customHeight="1" x14ac:dyDescent="0.3">
      <c r="A103" s="91"/>
      <c r="B103" s="24"/>
      <c r="C103" s="24"/>
      <c r="D103" s="24"/>
      <c r="E103" s="24"/>
      <c r="F103" s="24"/>
    </row>
    <row r="104" spans="1:6" ht="12.75" customHeight="1" x14ac:dyDescent="0.3">
      <c r="A104" s="91"/>
      <c r="B104" s="24"/>
      <c r="C104" s="24"/>
      <c r="D104" s="24"/>
      <c r="E104" s="24"/>
      <c r="F104" s="24"/>
    </row>
    <row r="105" spans="1:6" ht="12.75" customHeight="1" x14ac:dyDescent="0.3">
      <c r="A105" s="91"/>
      <c r="B105" s="24"/>
      <c r="C105" s="24"/>
      <c r="D105" s="24"/>
      <c r="E105" s="24"/>
      <c r="F105" s="24"/>
    </row>
    <row r="106" spans="1:6" ht="12.75" customHeight="1" x14ac:dyDescent="0.3">
      <c r="A106" s="91"/>
      <c r="B106" s="24"/>
      <c r="C106" s="24"/>
      <c r="D106" s="24"/>
      <c r="E106" s="24"/>
      <c r="F106" s="24"/>
    </row>
    <row r="107" spans="1:6" ht="12.75" customHeight="1" x14ac:dyDescent="0.3">
      <c r="A107" s="91"/>
      <c r="B107" s="24"/>
      <c r="C107" s="24"/>
      <c r="D107" s="24"/>
      <c r="E107" s="24"/>
      <c r="F107" s="24"/>
    </row>
    <row r="108" spans="1:6" ht="12.75" customHeight="1" x14ac:dyDescent="0.3">
      <c r="A108" s="91"/>
      <c r="B108" s="24"/>
      <c r="C108" s="24"/>
      <c r="D108" s="24"/>
      <c r="E108" s="24"/>
      <c r="F108" s="24"/>
    </row>
    <row r="109" spans="1:6" ht="12.75" customHeight="1" x14ac:dyDescent="0.3">
      <c r="A109" s="91"/>
      <c r="B109" s="24"/>
      <c r="C109" s="24"/>
      <c r="D109" s="24"/>
      <c r="E109" s="24"/>
      <c r="F109" s="24"/>
    </row>
    <row r="110" spans="1:6" ht="12.75" customHeight="1" x14ac:dyDescent="0.3">
      <c r="A110" s="91"/>
      <c r="B110" s="24"/>
      <c r="C110" s="24"/>
      <c r="D110" s="24"/>
      <c r="E110" s="24"/>
      <c r="F110" s="24"/>
    </row>
    <row r="111" spans="1:6" ht="12.75" customHeight="1" x14ac:dyDescent="0.3">
      <c r="A111" s="91"/>
      <c r="B111" s="24"/>
      <c r="C111" s="24"/>
      <c r="D111" s="24"/>
      <c r="E111" s="24"/>
      <c r="F111" s="24"/>
    </row>
    <row r="112" spans="1:6" ht="12.75" customHeight="1" x14ac:dyDescent="0.3">
      <c r="A112" s="91"/>
      <c r="B112" s="24"/>
      <c r="C112" s="24"/>
      <c r="D112" s="24"/>
      <c r="E112" s="24"/>
      <c r="F112" s="24"/>
    </row>
    <row r="113" spans="1:6" ht="12.75" customHeight="1" x14ac:dyDescent="0.3">
      <c r="A113" s="91"/>
      <c r="B113" s="24"/>
      <c r="C113" s="24"/>
      <c r="D113" s="24"/>
      <c r="E113" s="24"/>
      <c r="F113" s="24"/>
    </row>
    <row r="114" spans="1:6" ht="12.75" customHeight="1" x14ac:dyDescent="0.3">
      <c r="A114" s="91"/>
      <c r="B114" s="24"/>
      <c r="C114" s="24"/>
      <c r="D114" s="24"/>
      <c r="E114" s="24"/>
      <c r="F114" s="24"/>
    </row>
    <row r="115" spans="1:6" ht="12.75" customHeight="1" x14ac:dyDescent="0.3">
      <c r="A115" s="91"/>
      <c r="B115" s="24"/>
      <c r="C115" s="24"/>
      <c r="D115" s="24"/>
      <c r="E115" s="24"/>
      <c r="F115" s="24"/>
    </row>
    <row r="116" spans="1:6" ht="12.75" customHeight="1" x14ac:dyDescent="0.3">
      <c r="A116" s="91"/>
      <c r="B116" s="24"/>
      <c r="C116" s="24"/>
      <c r="D116" s="24"/>
      <c r="E116" s="24"/>
      <c r="F116" s="24"/>
    </row>
    <row r="117" spans="1:6" ht="12.75" customHeight="1" x14ac:dyDescent="0.3">
      <c r="A117" s="91"/>
      <c r="B117" s="24"/>
      <c r="C117" s="24"/>
      <c r="D117" s="24"/>
      <c r="E117" s="24"/>
      <c r="F117" s="24"/>
    </row>
    <row r="118" spans="1:6" ht="12.75" customHeight="1" x14ac:dyDescent="0.3">
      <c r="A118" s="91"/>
      <c r="B118" s="24"/>
      <c r="C118" s="24"/>
      <c r="D118" s="24"/>
      <c r="E118" s="24"/>
      <c r="F118" s="24"/>
    </row>
    <row r="119" spans="1:6" ht="12.75" customHeight="1" x14ac:dyDescent="0.3">
      <c r="A119" s="91"/>
      <c r="B119" s="24"/>
      <c r="C119" s="24"/>
      <c r="D119" s="24"/>
      <c r="E119" s="24"/>
      <c r="F119" s="24"/>
    </row>
    <row r="120" spans="1:6" ht="12.75" customHeight="1" x14ac:dyDescent="0.3">
      <c r="A120" s="91"/>
      <c r="B120" s="24"/>
      <c r="C120" s="24"/>
      <c r="D120" s="24"/>
      <c r="E120" s="24"/>
      <c r="F120" s="24"/>
    </row>
    <row r="121" spans="1:6" ht="12.75" customHeight="1" x14ac:dyDescent="0.3">
      <c r="A121" s="91"/>
      <c r="B121" s="24"/>
      <c r="C121" s="24"/>
      <c r="D121" s="24"/>
      <c r="E121" s="24"/>
      <c r="F121" s="24"/>
    </row>
    <row r="122" spans="1:6" ht="12.75" customHeight="1" x14ac:dyDescent="0.3">
      <c r="A122" s="91"/>
      <c r="B122" s="24"/>
      <c r="C122" s="24"/>
      <c r="D122" s="24"/>
      <c r="E122" s="24"/>
      <c r="F122" s="24"/>
    </row>
    <row r="123" spans="1:6" ht="12.75" customHeight="1" x14ac:dyDescent="0.3">
      <c r="A123" s="91"/>
      <c r="B123" s="24"/>
      <c r="C123" s="24"/>
      <c r="D123" s="24"/>
      <c r="E123" s="24"/>
      <c r="F123" s="24"/>
    </row>
    <row r="124" spans="1:6" ht="12.75" customHeight="1" x14ac:dyDescent="0.3">
      <c r="A124" s="91"/>
      <c r="B124" s="24"/>
      <c r="C124" s="24"/>
      <c r="D124" s="24"/>
      <c r="E124" s="24"/>
      <c r="F124" s="24"/>
    </row>
    <row r="125" spans="1:6" ht="12.75" customHeight="1" x14ac:dyDescent="0.3">
      <c r="A125" s="91"/>
      <c r="B125" s="24"/>
      <c r="C125" s="24"/>
      <c r="D125" s="24"/>
      <c r="E125" s="24"/>
      <c r="F125" s="24"/>
    </row>
    <row r="126" spans="1:6" ht="12.75" customHeight="1" x14ac:dyDescent="0.3">
      <c r="A126" s="91"/>
      <c r="B126" s="24"/>
      <c r="C126" s="24"/>
      <c r="D126" s="24"/>
      <c r="E126" s="24"/>
      <c r="F126" s="24"/>
    </row>
    <row r="127" spans="1:6" ht="12.75" customHeight="1" x14ac:dyDescent="0.3">
      <c r="A127" s="91"/>
      <c r="B127" s="24"/>
      <c r="C127" s="24"/>
      <c r="D127" s="24"/>
      <c r="E127" s="24"/>
      <c r="F127" s="24"/>
    </row>
    <row r="128" spans="1:6" ht="12.75" customHeight="1" x14ac:dyDescent="0.3">
      <c r="A128" s="91"/>
      <c r="B128" s="24"/>
      <c r="C128" s="24"/>
      <c r="D128" s="24"/>
      <c r="E128" s="24"/>
      <c r="F128" s="24"/>
    </row>
    <row r="129" spans="1:6" ht="12.75" customHeight="1" x14ac:dyDescent="0.3">
      <c r="A129" s="91"/>
      <c r="B129" s="24"/>
      <c r="C129" s="24"/>
      <c r="D129" s="24"/>
      <c r="E129" s="24"/>
      <c r="F129" s="24"/>
    </row>
    <row r="130" spans="1:6" ht="12.75" customHeight="1" x14ac:dyDescent="0.3">
      <c r="A130" s="91"/>
      <c r="B130" s="24"/>
      <c r="C130" s="24"/>
      <c r="D130" s="24"/>
      <c r="E130" s="24"/>
      <c r="F130" s="24"/>
    </row>
    <row r="131" spans="1:6" ht="12.75" customHeight="1" x14ac:dyDescent="0.3">
      <c r="A131" s="91"/>
      <c r="B131" s="24"/>
      <c r="C131" s="24"/>
      <c r="D131" s="24"/>
      <c r="E131" s="24"/>
      <c r="F131" s="24"/>
    </row>
    <row r="132" spans="1:6" ht="12.75" customHeight="1" x14ac:dyDescent="0.3">
      <c r="A132" s="91"/>
      <c r="B132" s="24"/>
      <c r="C132" s="24"/>
      <c r="D132" s="24"/>
      <c r="E132" s="24"/>
      <c r="F132" s="24"/>
    </row>
    <row r="133" spans="1:6" ht="12.75" customHeight="1" x14ac:dyDescent="0.3">
      <c r="A133" s="91"/>
      <c r="B133" s="24"/>
      <c r="C133" s="24"/>
      <c r="D133" s="24"/>
      <c r="E133" s="24"/>
      <c r="F133" s="24"/>
    </row>
    <row r="134" spans="1:6" ht="12.75" customHeight="1" x14ac:dyDescent="0.3">
      <c r="A134" s="91"/>
      <c r="B134" s="24"/>
      <c r="C134" s="24"/>
      <c r="D134" s="24"/>
      <c r="E134" s="24"/>
      <c r="F134" s="24"/>
    </row>
    <row r="135" spans="1:6" ht="12.75" customHeight="1" x14ac:dyDescent="0.3">
      <c r="A135" s="91"/>
      <c r="B135" s="24"/>
      <c r="C135" s="24"/>
      <c r="D135" s="24"/>
      <c r="E135" s="24"/>
      <c r="F135" s="24"/>
    </row>
    <row r="136" spans="1:6" ht="12.75" customHeight="1" x14ac:dyDescent="0.3">
      <c r="A136" s="91"/>
      <c r="B136" s="24"/>
      <c r="C136" s="24"/>
      <c r="D136" s="24"/>
      <c r="E136" s="24"/>
      <c r="F136" s="24"/>
    </row>
    <row r="137" spans="1:6" ht="12.75" customHeight="1" x14ac:dyDescent="0.3">
      <c r="A137" s="91"/>
      <c r="B137" s="24"/>
      <c r="C137" s="24"/>
      <c r="D137" s="24"/>
      <c r="E137" s="24"/>
      <c r="F137" s="24"/>
    </row>
    <row r="138" spans="1:6" ht="12.75" customHeight="1" x14ac:dyDescent="0.3">
      <c r="A138" s="91"/>
      <c r="B138" s="24"/>
      <c r="C138" s="24"/>
      <c r="D138" s="24"/>
      <c r="E138" s="24"/>
      <c r="F138" s="24"/>
    </row>
    <row r="139" spans="1:6" ht="12.75" customHeight="1" x14ac:dyDescent="0.3">
      <c r="A139" s="91"/>
      <c r="B139" s="24"/>
      <c r="C139" s="24"/>
      <c r="D139" s="24"/>
      <c r="E139" s="24"/>
      <c r="F139" s="24"/>
    </row>
    <row r="140" spans="1:6" ht="12.75" customHeight="1" x14ac:dyDescent="0.3">
      <c r="A140" s="91"/>
      <c r="B140" s="24"/>
      <c r="C140" s="24"/>
      <c r="D140" s="24"/>
      <c r="E140" s="24"/>
      <c r="F140" s="24"/>
    </row>
    <row r="141" spans="1:6" ht="12.75" customHeight="1" x14ac:dyDescent="0.3">
      <c r="A141" s="91"/>
      <c r="B141" s="24"/>
      <c r="C141" s="24"/>
      <c r="D141" s="24"/>
      <c r="E141" s="24"/>
      <c r="F141" s="24"/>
    </row>
    <row r="142" spans="1:6" ht="12.75" customHeight="1" x14ac:dyDescent="0.3">
      <c r="A142" s="91"/>
      <c r="B142" s="24"/>
      <c r="C142" s="24"/>
      <c r="D142" s="24"/>
      <c r="E142" s="24"/>
      <c r="F142" s="24"/>
    </row>
    <row r="143" spans="1:6" ht="12.75" customHeight="1" x14ac:dyDescent="0.3">
      <c r="A143" s="91"/>
      <c r="B143" s="24"/>
      <c r="C143" s="24"/>
      <c r="D143" s="24"/>
      <c r="E143" s="24"/>
      <c r="F143" s="24"/>
    </row>
    <row r="144" spans="1:6" ht="12.75" customHeight="1" x14ac:dyDescent="0.3">
      <c r="A144" s="91"/>
      <c r="B144" s="24"/>
      <c r="C144" s="24"/>
      <c r="D144" s="24"/>
      <c r="E144" s="24"/>
      <c r="F144" s="24"/>
    </row>
    <row r="145" spans="1:6" ht="12.75" customHeight="1" x14ac:dyDescent="0.3">
      <c r="A145" s="91"/>
      <c r="B145" s="24"/>
      <c r="C145" s="24"/>
      <c r="D145" s="24"/>
      <c r="E145" s="24"/>
      <c r="F145" s="24"/>
    </row>
    <row r="146" spans="1:6" ht="12.75" customHeight="1" x14ac:dyDescent="0.3">
      <c r="A146" s="91"/>
      <c r="B146" s="24"/>
      <c r="C146" s="24"/>
      <c r="D146" s="24"/>
      <c r="E146" s="24"/>
      <c r="F146" s="24"/>
    </row>
    <row r="147" spans="1:6" ht="12.75" customHeight="1" x14ac:dyDescent="0.3">
      <c r="A147" s="91"/>
      <c r="B147" s="24"/>
      <c r="C147" s="24"/>
      <c r="D147" s="24"/>
      <c r="E147" s="24"/>
      <c r="F147" s="24"/>
    </row>
    <row r="148" spans="1:6" ht="12.75" customHeight="1" x14ac:dyDescent="0.3">
      <c r="A148" s="91"/>
      <c r="B148" s="24"/>
      <c r="C148" s="24"/>
      <c r="D148" s="24"/>
      <c r="E148" s="24"/>
      <c r="F148" s="24"/>
    </row>
    <row r="149" spans="1:6" ht="12.75" customHeight="1" x14ac:dyDescent="0.3">
      <c r="A149" s="91"/>
      <c r="B149" s="24"/>
      <c r="C149" s="24"/>
      <c r="D149" s="24"/>
      <c r="E149" s="24"/>
      <c r="F149" s="24"/>
    </row>
    <row r="150" spans="1:6" ht="12.75" customHeight="1" x14ac:dyDescent="0.3">
      <c r="A150" s="91"/>
      <c r="B150" s="24"/>
      <c r="C150" s="24"/>
      <c r="D150" s="24"/>
      <c r="E150" s="24"/>
      <c r="F150" s="24"/>
    </row>
    <row r="151" spans="1:6" ht="12.75" customHeight="1" x14ac:dyDescent="0.3">
      <c r="A151" s="91"/>
      <c r="B151" s="24"/>
      <c r="C151" s="24"/>
      <c r="D151" s="24"/>
      <c r="E151" s="24"/>
      <c r="F151" s="24"/>
    </row>
    <row r="152" spans="1:6" ht="12.75" customHeight="1" x14ac:dyDescent="0.3">
      <c r="A152" s="91"/>
      <c r="B152" s="24"/>
      <c r="C152" s="24"/>
      <c r="D152" s="24"/>
      <c r="E152" s="24"/>
      <c r="F152" s="24"/>
    </row>
    <row r="153" spans="1:6" ht="12.75" customHeight="1" x14ac:dyDescent="0.3">
      <c r="A153" s="91"/>
      <c r="B153" s="24"/>
      <c r="C153" s="24"/>
      <c r="D153" s="24"/>
      <c r="E153" s="24"/>
      <c r="F153" s="24"/>
    </row>
    <row r="154" spans="1:6" ht="12.75" customHeight="1" x14ac:dyDescent="0.3">
      <c r="A154" s="91"/>
      <c r="B154" s="24"/>
      <c r="C154" s="24"/>
      <c r="D154" s="24"/>
      <c r="E154" s="24"/>
      <c r="F154" s="24"/>
    </row>
    <row r="155" spans="1:6" ht="12.75" customHeight="1" x14ac:dyDescent="0.3">
      <c r="A155" s="91"/>
      <c r="B155" s="24"/>
      <c r="C155" s="24"/>
      <c r="D155" s="24"/>
      <c r="E155" s="24"/>
      <c r="F155" s="24"/>
    </row>
    <row r="156" spans="1:6" ht="12.75" customHeight="1" x14ac:dyDescent="0.3">
      <c r="A156" s="91"/>
      <c r="B156" s="24"/>
      <c r="C156" s="24"/>
      <c r="D156" s="24"/>
      <c r="E156" s="24"/>
      <c r="F156" s="24"/>
    </row>
    <row r="157" spans="1:6" ht="12.75" customHeight="1" x14ac:dyDescent="0.3">
      <c r="A157" s="91"/>
      <c r="B157" s="24"/>
      <c r="C157" s="24"/>
      <c r="D157" s="24"/>
      <c r="E157" s="24"/>
      <c r="F157" s="24"/>
    </row>
    <row r="158" spans="1:6" ht="12.75" customHeight="1" x14ac:dyDescent="0.3">
      <c r="A158" s="91"/>
      <c r="B158" s="24"/>
      <c r="C158" s="24"/>
      <c r="D158" s="24"/>
      <c r="E158" s="24"/>
      <c r="F158" s="24"/>
    </row>
    <row r="159" spans="1:6" ht="12.75" customHeight="1" x14ac:dyDescent="0.3">
      <c r="A159" s="91"/>
      <c r="B159" s="24"/>
      <c r="C159" s="24"/>
      <c r="D159" s="24"/>
      <c r="E159" s="24"/>
      <c r="F159" s="24"/>
    </row>
    <row r="160" spans="1:6" ht="12.75" customHeight="1" x14ac:dyDescent="0.3">
      <c r="A160" s="91"/>
      <c r="B160" s="24"/>
      <c r="C160" s="24"/>
      <c r="D160" s="24"/>
      <c r="E160" s="24"/>
      <c r="F160" s="24"/>
    </row>
    <row r="161" spans="1:6" ht="12.75" customHeight="1" x14ac:dyDescent="0.3">
      <c r="A161" s="91"/>
      <c r="B161" s="24"/>
      <c r="C161" s="24"/>
      <c r="D161" s="24"/>
      <c r="E161" s="24"/>
      <c r="F161" s="24"/>
    </row>
    <row r="162" spans="1:6" ht="12.75" customHeight="1" x14ac:dyDescent="0.3">
      <c r="A162" s="91"/>
      <c r="B162" s="24"/>
      <c r="C162" s="24"/>
      <c r="D162" s="24"/>
      <c r="E162" s="24"/>
      <c r="F162" s="24"/>
    </row>
    <row r="163" spans="1:6" ht="12.75" customHeight="1" x14ac:dyDescent="0.3">
      <c r="A163" s="91"/>
      <c r="B163" s="24"/>
      <c r="C163" s="24"/>
      <c r="D163" s="24"/>
      <c r="E163" s="24"/>
      <c r="F163" s="24"/>
    </row>
    <row r="164" spans="1:6" ht="12.75" customHeight="1" x14ac:dyDescent="0.3">
      <c r="A164" s="91"/>
      <c r="B164" s="24"/>
      <c r="C164" s="24"/>
      <c r="D164" s="24"/>
      <c r="E164" s="24"/>
      <c r="F164" s="24"/>
    </row>
    <row r="165" spans="1:6" ht="12.75" customHeight="1" x14ac:dyDescent="0.3">
      <c r="A165" s="91"/>
      <c r="B165" s="24"/>
      <c r="C165" s="24"/>
      <c r="D165" s="24"/>
      <c r="E165" s="24"/>
      <c r="F165" s="24"/>
    </row>
    <row r="166" spans="1:6" ht="12.75" customHeight="1" x14ac:dyDescent="0.3">
      <c r="A166" s="91"/>
      <c r="B166" s="24"/>
      <c r="C166" s="24"/>
      <c r="D166" s="24"/>
      <c r="E166" s="24"/>
      <c r="F166" s="24"/>
    </row>
    <row r="167" spans="1:6" ht="12.75" customHeight="1" x14ac:dyDescent="0.3">
      <c r="A167" s="91"/>
      <c r="B167" s="24"/>
      <c r="C167" s="24"/>
      <c r="D167" s="24"/>
      <c r="E167" s="24"/>
      <c r="F167" s="24"/>
    </row>
    <row r="168" spans="1:6" ht="12.75" customHeight="1" x14ac:dyDescent="0.3">
      <c r="A168" s="91"/>
      <c r="B168" s="24"/>
      <c r="C168" s="24"/>
      <c r="D168" s="24"/>
      <c r="E168" s="24"/>
      <c r="F168" s="24"/>
    </row>
    <row r="169" spans="1:6" ht="12.75" customHeight="1" x14ac:dyDescent="0.3">
      <c r="A169" s="91"/>
      <c r="B169" s="24"/>
      <c r="C169" s="24"/>
      <c r="D169" s="24"/>
      <c r="E169" s="24"/>
      <c r="F169" s="24"/>
    </row>
    <row r="170" spans="1:6" ht="12.75" customHeight="1" x14ac:dyDescent="0.3">
      <c r="A170" s="91"/>
      <c r="B170" s="24"/>
      <c r="C170" s="24"/>
      <c r="D170" s="24"/>
      <c r="E170" s="24"/>
      <c r="F170" s="24"/>
    </row>
    <row r="171" spans="1:6" ht="12.75" customHeight="1" x14ac:dyDescent="0.3">
      <c r="A171" s="91"/>
      <c r="B171" s="24"/>
      <c r="C171" s="24"/>
      <c r="D171" s="24"/>
      <c r="E171" s="24"/>
      <c r="F171" s="24"/>
    </row>
    <row r="172" spans="1:6" ht="12.75" customHeight="1" x14ac:dyDescent="0.3">
      <c r="A172" s="91"/>
      <c r="B172" s="24"/>
      <c r="C172" s="24"/>
      <c r="D172" s="24"/>
      <c r="E172" s="24"/>
      <c r="F172" s="24"/>
    </row>
    <row r="173" spans="1:6" ht="12.75" customHeight="1" x14ac:dyDescent="0.3">
      <c r="A173" s="91"/>
      <c r="B173" s="24"/>
      <c r="C173" s="24"/>
      <c r="D173" s="24"/>
      <c r="E173" s="24"/>
      <c r="F173" s="24"/>
    </row>
    <row r="174" spans="1:6" ht="12.75" customHeight="1" x14ac:dyDescent="0.3">
      <c r="A174" s="91"/>
      <c r="B174" s="24"/>
      <c r="C174" s="24"/>
      <c r="D174" s="24"/>
      <c r="E174" s="24"/>
      <c r="F174" s="24"/>
    </row>
    <row r="175" spans="1:6" ht="12.75" customHeight="1" x14ac:dyDescent="0.3">
      <c r="A175" s="91"/>
      <c r="B175" s="24"/>
      <c r="C175" s="24"/>
      <c r="D175" s="24"/>
      <c r="E175" s="24"/>
      <c r="F175" s="24"/>
    </row>
    <row r="176" spans="1:6" ht="12.75" customHeight="1" x14ac:dyDescent="0.3">
      <c r="A176" s="91"/>
      <c r="B176" s="24"/>
      <c r="C176" s="24"/>
      <c r="D176" s="24"/>
      <c r="E176" s="24"/>
      <c r="F176" s="24"/>
    </row>
    <row r="177" spans="1:6" ht="12.75" customHeight="1" x14ac:dyDescent="0.3">
      <c r="A177" s="91"/>
      <c r="B177" s="24"/>
      <c r="C177" s="24"/>
      <c r="D177" s="24"/>
      <c r="E177" s="24"/>
      <c r="F177" s="24"/>
    </row>
    <row r="178" spans="1:6" ht="12.75" customHeight="1" x14ac:dyDescent="0.3">
      <c r="A178" s="91"/>
      <c r="B178" s="24"/>
      <c r="C178" s="24"/>
      <c r="D178" s="24"/>
      <c r="E178" s="24"/>
      <c r="F178" s="24"/>
    </row>
    <row r="179" spans="1:6" ht="12.75" customHeight="1" x14ac:dyDescent="0.3">
      <c r="A179" s="91"/>
      <c r="B179" s="24"/>
      <c r="C179" s="24"/>
      <c r="D179" s="24"/>
      <c r="E179" s="24"/>
      <c r="F179" s="24"/>
    </row>
    <row r="180" spans="1:6" ht="12.75" customHeight="1" x14ac:dyDescent="0.3">
      <c r="A180" s="91"/>
      <c r="B180" s="24"/>
      <c r="C180" s="24"/>
      <c r="D180" s="24"/>
      <c r="E180" s="24"/>
      <c r="F180" s="24"/>
    </row>
    <row r="181" spans="1:6" ht="12.75" customHeight="1" x14ac:dyDescent="0.3">
      <c r="A181" s="91"/>
      <c r="B181" s="24"/>
      <c r="C181" s="24"/>
      <c r="D181" s="24"/>
      <c r="E181" s="24"/>
      <c r="F181" s="24"/>
    </row>
    <row r="182" spans="1:6" ht="12.75" customHeight="1" x14ac:dyDescent="0.3">
      <c r="A182" s="91"/>
      <c r="B182" s="24"/>
      <c r="C182" s="24"/>
      <c r="D182" s="24"/>
      <c r="E182" s="24"/>
      <c r="F182" s="24"/>
    </row>
    <row r="183" spans="1:6" ht="12.75" customHeight="1" x14ac:dyDescent="0.3">
      <c r="A183" s="91"/>
      <c r="B183" s="24"/>
      <c r="C183" s="24"/>
      <c r="D183" s="24"/>
      <c r="E183" s="24"/>
      <c r="F183" s="24"/>
    </row>
    <row r="184" spans="1:6" ht="12.75" customHeight="1" x14ac:dyDescent="0.3">
      <c r="A184" s="91"/>
      <c r="B184" s="24"/>
      <c r="C184" s="24"/>
      <c r="D184" s="24"/>
      <c r="E184" s="24"/>
      <c r="F184" s="24"/>
    </row>
    <row r="185" spans="1:6" ht="12.75" customHeight="1" x14ac:dyDescent="0.3">
      <c r="A185" s="91"/>
      <c r="B185" s="24"/>
      <c r="C185" s="24"/>
      <c r="D185" s="24"/>
      <c r="E185" s="24"/>
      <c r="F185" s="24"/>
    </row>
    <row r="186" spans="1:6" ht="12.75" customHeight="1" x14ac:dyDescent="0.3">
      <c r="A186" s="91"/>
      <c r="B186" s="24"/>
      <c r="C186" s="24"/>
      <c r="D186" s="24"/>
      <c r="E186" s="24"/>
      <c r="F186" s="24"/>
    </row>
    <row r="187" spans="1:6" ht="12.75" customHeight="1" x14ac:dyDescent="0.3">
      <c r="A187" s="91"/>
      <c r="B187" s="24"/>
      <c r="C187" s="24"/>
      <c r="D187" s="24"/>
      <c r="E187" s="24"/>
      <c r="F187" s="24"/>
    </row>
    <row r="188" spans="1:6" ht="12.75" customHeight="1" x14ac:dyDescent="0.3">
      <c r="A188" s="91"/>
      <c r="B188" s="24"/>
      <c r="C188" s="24"/>
      <c r="D188" s="24"/>
      <c r="E188" s="24"/>
      <c r="F188" s="24"/>
    </row>
    <row r="189" spans="1:6" ht="12.75" customHeight="1" x14ac:dyDescent="0.3">
      <c r="A189" s="91"/>
      <c r="B189" s="24"/>
      <c r="C189" s="24"/>
      <c r="D189" s="24"/>
      <c r="E189" s="24"/>
      <c r="F189" s="24"/>
    </row>
    <row r="190" spans="1:6" ht="12.75" customHeight="1" x14ac:dyDescent="0.3">
      <c r="A190" s="91"/>
      <c r="B190" s="24"/>
      <c r="C190" s="24"/>
      <c r="D190" s="24"/>
      <c r="E190" s="24"/>
      <c r="F190" s="24"/>
    </row>
    <row r="191" spans="1:6" ht="12.75" customHeight="1" x14ac:dyDescent="0.3">
      <c r="A191" s="91"/>
      <c r="B191" s="24"/>
      <c r="C191" s="24"/>
      <c r="D191" s="24"/>
      <c r="E191" s="24"/>
      <c r="F191" s="24"/>
    </row>
    <row r="192" spans="1:6" ht="12.75" customHeight="1" x14ac:dyDescent="0.3">
      <c r="A192" s="91"/>
      <c r="B192" s="24"/>
      <c r="C192" s="24"/>
      <c r="D192" s="24"/>
      <c r="E192" s="24"/>
      <c r="F192" s="24"/>
    </row>
    <row r="193" spans="1:6" ht="12.75" customHeight="1" x14ac:dyDescent="0.3">
      <c r="A193" s="91"/>
      <c r="B193" s="24"/>
      <c r="C193" s="24"/>
      <c r="D193" s="24"/>
      <c r="E193" s="24"/>
      <c r="F193" s="24"/>
    </row>
    <row r="194" spans="1:6" ht="12.75" customHeight="1" x14ac:dyDescent="0.3">
      <c r="A194" s="91"/>
      <c r="B194" s="24"/>
      <c r="C194" s="24"/>
      <c r="D194" s="24"/>
      <c r="E194" s="24"/>
      <c r="F194" s="24"/>
    </row>
    <row r="195" spans="1:6" ht="12.75" customHeight="1" x14ac:dyDescent="0.3">
      <c r="A195" s="91"/>
      <c r="B195" s="24"/>
      <c r="C195" s="24"/>
      <c r="D195" s="24"/>
      <c r="E195" s="24"/>
      <c r="F195" s="24"/>
    </row>
    <row r="196" spans="1:6" ht="12.75" customHeight="1" x14ac:dyDescent="0.3">
      <c r="A196" s="91"/>
      <c r="B196" s="24"/>
      <c r="C196" s="24"/>
      <c r="D196" s="24"/>
      <c r="E196" s="24"/>
      <c r="F196" s="24"/>
    </row>
    <row r="197" spans="1:6" ht="12.75" customHeight="1" x14ac:dyDescent="0.3">
      <c r="A197" s="91"/>
      <c r="B197" s="24"/>
      <c r="C197" s="24"/>
      <c r="D197" s="24"/>
      <c r="E197" s="24"/>
      <c r="F197" s="24"/>
    </row>
    <row r="198" spans="1:6" ht="12.75" customHeight="1" x14ac:dyDescent="0.3">
      <c r="A198" s="91"/>
      <c r="B198" s="24"/>
      <c r="C198" s="24"/>
      <c r="D198" s="24"/>
      <c r="E198" s="24"/>
      <c r="F198" s="24"/>
    </row>
    <row r="199" spans="1:6" ht="12.75" customHeight="1" x14ac:dyDescent="0.3">
      <c r="A199" s="91"/>
      <c r="B199" s="24"/>
      <c r="C199" s="24"/>
      <c r="D199" s="24"/>
      <c r="E199" s="24"/>
      <c r="F199" s="24"/>
    </row>
    <row r="200" spans="1:6" ht="12.75" customHeight="1" x14ac:dyDescent="0.3">
      <c r="A200" s="91"/>
      <c r="B200" s="24"/>
      <c r="C200" s="24"/>
      <c r="D200" s="24"/>
      <c r="E200" s="24"/>
      <c r="F200" s="24"/>
    </row>
    <row r="201" spans="1:6" ht="12.75" customHeight="1" x14ac:dyDescent="0.3">
      <c r="A201" s="91"/>
      <c r="B201" s="24"/>
      <c r="C201" s="24"/>
      <c r="D201" s="24"/>
      <c r="E201" s="24"/>
      <c r="F201" s="24"/>
    </row>
    <row r="202" spans="1:6" ht="12.75" customHeight="1" x14ac:dyDescent="0.3">
      <c r="A202" s="91"/>
      <c r="B202" s="24"/>
      <c r="C202" s="24"/>
      <c r="D202" s="24"/>
      <c r="E202" s="24"/>
      <c r="F202" s="24"/>
    </row>
    <row r="203" spans="1:6" ht="12.75" customHeight="1" x14ac:dyDescent="0.3">
      <c r="A203" s="91"/>
      <c r="B203" s="24"/>
      <c r="C203" s="24"/>
      <c r="D203" s="24"/>
      <c r="E203" s="24"/>
      <c r="F203" s="24"/>
    </row>
    <row r="204" spans="1:6" ht="12.75" customHeight="1" x14ac:dyDescent="0.3">
      <c r="A204" s="91"/>
      <c r="B204" s="24"/>
      <c r="C204" s="24"/>
      <c r="D204" s="24"/>
      <c r="E204" s="24"/>
      <c r="F204" s="24"/>
    </row>
    <row r="205" spans="1:6" ht="12.75" customHeight="1" x14ac:dyDescent="0.3">
      <c r="A205" s="91"/>
      <c r="B205" s="24"/>
      <c r="C205" s="24"/>
      <c r="D205" s="24"/>
      <c r="E205" s="24"/>
      <c r="F205" s="24"/>
    </row>
    <row r="206" spans="1:6" ht="12.75" customHeight="1" x14ac:dyDescent="0.3">
      <c r="A206" s="91"/>
      <c r="B206" s="24"/>
      <c r="C206" s="24"/>
      <c r="D206" s="24"/>
      <c r="E206" s="24"/>
      <c r="F206" s="24"/>
    </row>
    <row r="207" spans="1:6" ht="12.75" customHeight="1" x14ac:dyDescent="0.3">
      <c r="A207" s="91"/>
      <c r="B207" s="24"/>
      <c r="C207" s="24"/>
      <c r="D207" s="24"/>
      <c r="E207" s="24"/>
      <c r="F207" s="24"/>
    </row>
    <row r="208" spans="1:6" ht="12.75" customHeight="1" x14ac:dyDescent="0.3">
      <c r="A208" s="91"/>
      <c r="B208" s="24"/>
      <c r="C208" s="24"/>
      <c r="D208" s="24"/>
      <c r="E208" s="24"/>
      <c r="F208" s="24"/>
    </row>
    <row r="209" spans="1:6" ht="12.75" customHeight="1" x14ac:dyDescent="0.3">
      <c r="A209" s="91"/>
      <c r="B209" s="24"/>
      <c r="C209" s="24"/>
      <c r="D209" s="24"/>
      <c r="E209" s="24"/>
      <c r="F209" s="24"/>
    </row>
    <row r="210" spans="1:6" ht="12.75" customHeight="1" x14ac:dyDescent="0.3">
      <c r="A210" s="91"/>
      <c r="B210" s="24"/>
      <c r="C210" s="24"/>
      <c r="D210" s="24"/>
      <c r="E210" s="24"/>
      <c r="F210" s="24"/>
    </row>
    <row r="211" spans="1:6" ht="12.75" customHeight="1" x14ac:dyDescent="0.3">
      <c r="A211" s="91"/>
      <c r="B211" s="24"/>
      <c r="C211" s="24"/>
      <c r="D211" s="24"/>
      <c r="E211" s="24"/>
      <c r="F211" s="24"/>
    </row>
    <row r="212" spans="1:6" ht="12.75" customHeight="1" x14ac:dyDescent="0.3">
      <c r="A212" s="91"/>
      <c r="B212" s="24"/>
      <c r="C212" s="24"/>
      <c r="D212" s="24"/>
      <c r="E212" s="24"/>
      <c r="F212" s="24"/>
    </row>
    <row r="213" spans="1:6" ht="12.75" customHeight="1" x14ac:dyDescent="0.3">
      <c r="A213" s="91"/>
      <c r="B213" s="24"/>
      <c r="C213" s="24"/>
      <c r="D213" s="24"/>
      <c r="E213" s="24"/>
      <c r="F213" s="24"/>
    </row>
    <row r="214" spans="1:6" ht="12.75" customHeight="1" x14ac:dyDescent="0.3">
      <c r="A214" s="91"/>
      <c r="B214" s="24"/>
      <c r="C214" s="24"/>
      <c r="D214" s="24"/>
      <c r="E214" s="24"/>
      <c r="F214" s="24"/>
    </row>
    <row r="215" spans="1:6" ht="12.75" customHeight="1" x14ac:dyDescent="0.3">
      <c r="A215" s="91"/>
      <c r="B215" s="24"/>
      <c r="C215" s="24"/>
      <c r="D215" s="24"/>
      <c r="E215" s="24"/>
      <c r="F215" s="24"/>
    </row>
    <row r="216" spans="1:6" ht="12.75" customHeight="1" x14ac:dyDescent="0.3">
      <c r="A216" s="91"/>
      <c r="B216" s="24"/>
      <c r="C216" s="24"/>
      <c r="D216" s="24"/>
      <c r="E216" s="24"/>
      <c r="F216" s="24"/>
    </row>
    <row r="217" spans="1:6" ht="12.75" customHeight="1" x14ac:dyDescent="0.3">
      <c r="A217" s="91"/>
      <c r="B217" s="24"/>
      <c r="C217" s="24"/>
      <c r="D217" s="24"/>
      <c r="E217" s="24"/>
      <c r="F217" s="24"/>
    </row>
    <row r="218" spans="1:6" ht="12.75" customHeight="1" x14ac:dyDescent="0.3">
      <c r="A218" s="91"/>
      <c r="B218" s="24"/>
      <c r="C218" s="24"/>
      <c r="D218" s="24"/>
      <c r="E218" s="24"/>
      <c r="F218" s="24"/>
    </row>
    <row r="219" spans="1:6" ht="12.75" customHeight="1" x14ac:dyDescent="0.3">
      <c r="A219" s="91"/>
      <c r="B219" s="24"/>
      <c r="C219" s="24"/>
      <c r="D219" s="24"/>
      <c r="E219" s="24"/>
      <c r="F219" s="24"/>
    </row>
    <row r="220" spans="1:6" ht="12.75" customHeight="1" x14ac:dyDescent="0.3">
      <c r="A220" s="91"/>
      <c r="B220" s="24"/>
      <c r="C220" s="24"/>
      <c r="D220" s="24"/>
      <c r="E220" s="24"/>
      <c r="F220" s="24"/>
    </row>
    <row r="221" spans="1:6" ht="12.75" customHeight="1" x14ac:dyDescent="0.3">
      <c r="A221" s="91"/>
      <c r="B221" s="24"/>
      <c r="C221" s="24"/>
      <c r="D221" s="24"/>
      <c r="E221" s="24"/>
      <c r="F221" s="24"/>
    </row>
    <row r="222" spans="1:6" ht="12.75" customHeight="1" x14ac:dyDescent="0.3">
      <c r="A222" s="91"/>
      <c r="B222" s="24"/>
      <c r="C222" s="24"/>
      <c r="D222" s="24"/>
      <c r="E222" s="24"/>
      <c r="F222" s="24"/>
    </row>
    <row r="223" spans="1:6" ht="12.75" customHeight="1" x14ac:dyDescent="0.3">
      <c r="A223" s="91"/>
      <c r="B223" s="24"/>
      <c r="C223" s="24"/>
      <c r="D223" s="24"/>
      <c r="E223" s="24"/>
      <c r="F223" s="24"/>
    </row>
    <row r="224" spans="1:6" ht="12.75" customHeight="1" x14ac:dyDescent="0.3">
      <c r="A224" s="91"/>
      <c r="B224" s="24"/>
      <c r="C224" s="24"/>
      <c r="D224" s="24"/>
      <c r="E224" s="24"/>
      <c r="F224" s="24"/>
    </row>
    <row r="225" spans="1:6" ht="12.75" customHeight="1" x14ac:dyDescent="0.3">
      <c r="A225" s="91"/>
      <c r="B225" s="24"/>
      <c r="C225" s="24"/>
      <c r="D225" s="24"/>
      <c r="E225" s="24"/>
      <c r="F225" s="24"/>
    </row>
    <row r="226" spans="1:6" ht="12.75" customHeight="1" x14ac:dyDescent="0.3">
      <c r="A226" s="91"/>
      <c r="B226" s="24"/>
      <c r="C226" s="24"/>
      <c r="D226" s="24"/>
      <c r="E226" s="24"/>
      <c r="F226" s="24"/>
    </row>
    <row r="227" spans="1:6" ht="12.75" customHeight="1" x14ac:dyDescent="0.3">
      <c r="A227" s="91"/>
      <c r="B227" s="24"/>
      <c r="C227" s="24"/>
      <c r="D227" s="24"/>
      <c r="E227" s="24"/>
      <c r="F227" s="24"/>
    </row>
    <row r="228" spans="1:6" ht="12.75" customHeight="1" x14ac:dyDescent="0.3">
      <c r="A228" s="91"/>
      <c r="B228" s="24"/>
      <c r="C228" s="24"/>
      <c r="D228" s="24"/>
      <c r="E228" s="24"/>
      <c r="F228" s="24"/>
    </row>
    <row r="229" spans="1:6" ht="12.75" customHeight="1" x14ac:dyDescent="0.3">
      <c r="A229" s="91"/>
      <c r="B229" s="24"/>
      <c r="C229" s="24"/>
      <c r="D229" s="24"/>
      <c r="E229" s="24"/>
      <c r="F229" s="24"/>
    </row>
    <row r="230" spans="1:6" ht="12.75" customHeight="1" x14ac:dyDescent="0.3">
      <c r="A230" s="91"/>
      <c r="B230" s="24"/>
      <c r="C230" s="24"/>
      <c r="D230" s="24"/>
      <c r="E230" s="24"/>
      <c r="F230" s="24"/>
    </row>
    <row r="231" spans="1:6" ht="12.75" customHeight="1" x14ac:dyDescent="0.3">
      <c r="A231" s="91"/>
      <c r="B231" s="24"/>
      <c r="C231" s="24"/>
      <c r="D231" s="24"/>
      <c r="E231" s="24"/>
      <c r="F231" s="24"/>
    </row>
    <row r="232" spans="1:6" ht="12.75" customHeight="1" x14ac:dyDescent="0.3">
      <c r="A232" s="91"/>
      <c r="B232" s="24"/>
      <c r="C232" s="24"/>
      <c r="D232" s="24"/>
      <c r="E232" s="24"/>
      <c r="F232" s="24"/>
    </row>
    <row r="233" spans="1:6" ht="12.75" customHeight="1" x14ac:dyDescent="0.3">
      <c r="A233" s="91"/>
      <c r="B233" s="24"/>
      <c r="C233" s="24"/>
      <c r="D233" s="24"/>
      <c r="E233" s="24"/>
      <c r="F233" s="24"/>
    </row>
    <row r="234" spans="1:6" ht="12.75" customHeight="1" x14ac:dyDescent="0.3">
      <c r="A234" s="91"/>
      <c r="B234" s="24"/>
      <c r="C234" s="24"/>
      <c r="D234" s="24"/>
      <c r="E234" s="24"/>
      <c r="F234" s="24"/>
    </row>
    <row r="235" spans="1:6" ht="12.75" customHeight="1" x14ac:dyDescent="0.3">
      <c r="A235" s="91"/>
      <c r="B235" s="24"/>
      <c r="C235" s="24"/>
      <c r="D235" s="24"/>
      <c r="E235" s="24"/>
      <c r="F235" s="24"/>
    </row>
    <row r="236" spans="1:6" ht="12.75" customHeight="1" x14ac:dyDescent="0.3">
      <c r="A236" s="91"/>
      <c r="B236" s="24"/>
      <c r="C236" s="24"/>
      <c r="D236" s="24"/>
      <c r="E236" s="24"/>
      <c r="F236" s="24"/>
    </row>
    <row r="237" spans="1:6" ht="12.75" customHeight="1" x14ac:dyDescent="0.3">
      <c r="A237" s="91"/>
      <c r="B237" s="24"/>
      <c r="C237" s="24"/>
      <c r="D237" s="24"/>
      <c r="E237" s="24"/>
      <c r="F237" s="24"/>
    </row>
    <row r="238" spans="1:6" ht="12.75" customHeight="1" x14ac:dyDescent="0.3">
      <c r="A238" s="91"/>
      <c r="B238" s="24"/>
      <c r="C238" s="24"/>
      <c r="D238" s="24"/>
      <c r="E238" s="24"/>
      <c r="F238" s="24"/>
    </row>
    <row r="239" spans="1:6" ht="12.75" customHeight="1" x14ac:dyDescent="0.3">
      <c r="A239" s="91"/>
      <c r="B239" s="24"/>
      <c r="C239" s="24"/>
      <c r="D239" s="24"/>
      <c r="E239" s="24"/>
      <c r="F239" s="24"/>
    </row>
    <row r="240" spans="1:6" ht="12.75" customHeight="1" x14ac:dyDescent="0.3">
      <c r="A240" s="91"/>
      <c r="B240" s="24"/>
      <c r="C240" s="24"/>
      <c r="D240" s="24"/>
      <c r="E240" s="24"/>
      <c r="F240" s="24"/>
    </row>
    <row r="241" spans="1:6" ht="12.75" customHeight="1" x14ac:dyDescent="0.3">
      <c r="A241" s="91"/>
      <c r="B241" s="24"/>
      <c r="C241" s="24"/>
      <c r="D241" s="24"/>
      <c r="E241" s="24"/>
      <c r="F241" s="24"/>
    </row>
    <row r="242" spans="1:6" ht="12.75" customHeight="1" x14ac:dyDescent="0.3">
      <c r="A242" s="91"/>
      <c r="B242" s="24"/>
      <c r="C242" s="24"/>
      <c r="D242" s="24"/>
      <c r="E242" s="24"/>
      <c r="F242" s="24"/>
    </row>
    <row r="243" spans="1:6" ht="12.75" customHeight="1" x14ac:dyDescent="0.3">
      <c r="A243" s="91"/>
      <c r="B243" s="24"/>
      <c r="C243" s="24"/>
      <c r="D243" s="24"/>
      <c r="E243" s="24"/>
      <c r="F243" s="24"/>
    </row>
    <row r="244" spans="1:6" ht="12.75" customHeight="1" x14ac:dyDescent="0.3">
      <c r="A244" s="91"/>
      <c r="B244" s="24"/>
      <c r="C244" s="24"/>
      <c r="D244" s="24"/>
      <c r="E244" s="24"/>
      <c r="F244" s="24"/>
    </row>
    <row r="245" spans="1:6" ht="12.75" customHeight="1" x14ac:dyDescent="0.3">
      <c r="A245" s="91"/>
      <c r="B245" s="24"/>
      <c r="C245" s="24"/>
      <c r="D245" s="24"/>
      <c r="E245" s="24"/>
      <c r="F245" s="24"/>
    </row>
    <row r="246" spans="1:6" ht="12.75" customHeight="1" x14ac:dyDescent="0.3">
      <c r="A246" s="91"/>
      <c r="B246" s="24"/>
      <c r="C246" s="24"/>
      <c r="D246" s="24"/>
      <c r="E246" s="24"/>
      <c r="F246" s="24"/>
    </row>
    <row r="247" spans="1:6" ht="12.75" customHeight="1" x14ac:dyDescent="0.3">
      <c r="A247" s="91"/>
      <c r="B247" s="24"/>
      <c r="C247" s="24"/>
      <c r="D247" s="24"/>
      <c r="E247" s="24"/>
      <c r="F247" s="24"/>
    </row>
    <row r="248" spans="1:6" ht="12.75" customHeight="1" x14ac:dyDescent="0.3">
      <c r="A248" s="91"/>
      <c r="B248" s="24"/>
      <c r="C248" s="24"/>
      <c r="D248" s="24"/>
      <c r="E248" s="24"/>
      <c r="F248" s="24"/>
    </row>
    <row r="249" spans="1:6" ht="12.75" customHeight="1" x14ac:dyDescent="0.3">
      <c r="A249" s="91"/>
      <c r="B249" s="24"/>
      <c r="C249" s="24"/>
      <c r="D249" s="24"/>
      <c r="E249" s="24"/>
      <c r="F249" s="24"/>
    </row>
    <row r="250" spans="1:6" ht="12.75" customHeight="1" x14ac:dyDescent="0.3">
      <c r="A250" s="91"/>
      <c r="B250" s="24"/>
      <c r="C250" s="24"/>
      <c r="D250" s="24"/>
      <c r="E250" s="24"/>
      <c r="F250" s="24"/>
    </row>
    <row r="251" spans="1:6" ht="12.75" customHeight="1" x14ac:dyDescent="0.3">
      <c r="A251" s="91"/>
      <c r="B251" s="24"/>
      <c r="C251" s="24"/>
      <c r="D251" s="24"/>
      <c r="E251" s="24"/>
      <c r="F251" s="24"/>
    </row>
    <row r="252" spans="1:6" ht="12.75" customHeight="1" x14ac:dyDescent="0.3">
      <c r="A252" s="91"/>
      <c r="B252" s="24"/>
      <c r="C252" s="24"/>
      <c r="D252" s="24"/>
      <c r="E252" s="24"/>
      <c r="F252" s="24"/>
    </row>
    <row r="253" spans="1:6" ht="12.75" customHeight="1" x14ac:dyDescent="0.3">
      <c r="A253" s="91"/>
      <c r="B253" s="24"/>
      <c r="C253" s="24"/>
      <c r="D253" s="24"/>
      <c r="E253" s="24"/>
      <c r="F253" s="24"/>
    </row>
    <row r="254" spans="1:6" ht="12.75" customHeight="1" x14ac:dyDescent="0.3">
      <c r="A254" s="91"/>
      <c r="B254" s="24"/>
      <c r="C254" s="24"/>
      <c r="D254" s="24"/>
      <c r="E254" s="24"/>
      <c r="F254" s="24"/>
    </row>
    <row r="255" spans="1:6" ht="12.75" customHeight="1" x14ac:dyDescent="0.3">
      <c r="A255" s="91"/>
      <c r="B255" s="24"/>
      <c r="C255" s="24"/>
      <c r="D255" s="24"/>
      <c r="E255" s="24"/>
      <c r="F255" s="24"/>
    </row>
    <row r="256" spans="1:6" ht="12.75" customHeight="1" x14ac:dyDescent="0.3">
      <c r="A256" s="91"/>
      <c r="B256" s="24"/>
      <c r="C256" s="24"/>
      <c r="D256" s="24"/>
      <c r="E256" s="24"/>
      <c r="F256" s="24"/>
    </row>
    <row r="257" spans="1:6" ht="12.75" customHeight="1" x14ac:dyDescent="0.3">
      <c r="A257" s="91"/>
      <c r="B257" s="24"/>
      <c r="C257" s="24"/>
      <c r="D257" s="24"/>
      <c r="E257" s="24"/>
      <c r="F257" s="24"/>
    </row>
    <row r="258" spans="1:6" ht="12.75" customHeight="1" x14ac:dyDescent="0.3">
      <c r="A258" s="91"/>
      <c r="B258" s="24"/>
      <c r="C258" s="24"/>
      <c r="D258" s="24"/>
      <c r="E258" s="24"/>
      <c r="F258" s="24"/>
    </row>
    <row r="259" spans="1:6" ht="12.75" customHeight="1" x14ac:dyDescent="0.3">
      <c r="A259" s="91"/>
      <c r="B259" s="24"/>
      <c r="C259" s="24"/>
      <c r="D259" s="24"/>
      <c r="E259" s="24"/>
      <c r="F259" s="24"/>
    </row>
    <row r="260" spans="1:6" ht="12.75" customHeight="1" x14ac:dyDescent="0.3">
      <c r="A260" s="91"/>
      <c r="B260" s="24"/>
      <c r="C260" s="24"/>
      <c r="D260" s="24"/>
      <c r="E260" s="24"/>
      <c r="F260" s="24"/>
    </row>
    <row r="261" spans="1:6" ht="12.75" customHeight="1" x14ac:dyDescent="0.3">
      <c r="A261" s="91"/>
      <c r="B261" s="24"/>
      <c r="C261" s="24"/>
      <c r="D261" s="24"/>
      <c r="E261" s="24"/>
      <c r="F261" s="24"/>
    </row>
    <row r="262" spans="1:6" ht="12.75" customHeight="1" x14ac:dyDescent="0.3">
      <c r="A262" s="91"/>
      <c r="B262" s="24"/>
      <c r="C262" s="24"/>
      <c r="D262" s="24"/>
      <c r="E262" s="24"/>
      <c r="F262" s="24"/>
    </row>
    <row r="263" spans="1:6" ht="12.75" customHeight="1" x14ac:dyDescent="0.3">
      <c r="A263" s="91"/>
      <c r="B263" s="24"/>
      <c r="C263" s="24"/>
      <c r="D263" s="24"/>
      <c r="E263" s="24"/>
      <c r="F263" s="24"/>
    </row>
    <row r="264" spans="1:6" ht="12.75" customHeight="1" x14ac:dyDescent="0.3">
      <c r="A264" s="91"/>
      <c r="B264" s="24"/>
      <c r="C264" s="24"/>
      <c r="D264" s="24"/>
      <c r="E264" s="24"/>
      <c r="F264" s="24"/>
    </row>
    <row r="265" spans="1:6" ht="12.75" customHeight="1" x14ac:dyDescent="0.3">
      <c r="A265" s="91"/>
      <c r="B265" s="24"/>
      <c r="C265" s="24"/>
      <c r="D265" s="24"/>
      <c r="E265" s="24"/>
      <c r="F265" s="24"/>
    </row>
    <row r="266" spans="1:6" ht="12.75" customHeight="1" x14ac:dyDescent="0.3">
      <c r="A266" s="91"/>
      <c r="B266" s="24"/>
      <c r="C266" s="24"/>
      <c r="D266" s="24"/>
      <c r="E266" s="24"/>
      <c r="F266" s="24"/>
    </row>
    <row r="267" spans="1:6" ht="12.75" customHeight="1" x14ac:dyDescent="0.3">
      <c r="A267" s="91"/>
      <c r="B267" s="24"/>
      <c r="C267" s="24"/>
      <c r="D267" s="24"/>
      <c r="E267" s="24"/>
      <c r="F267" s="24"/>
    </row>
    <row r="268" spans="1:6" ht="12.75" customHeight="1" x14ac:dyDescent="0.3">
      <c r="A268" s="91"/>
      <c r="B268" s="24"/>
      <c r="C268" s="24"/>
      <c r="D268" s="24"/>
      <c r="E268" s="24"/>
      <c r="F268" s="24"/>
    </row>
    <row r="269" spans="1:6" ht="12.75" customHeight="1" x14ac:dyDescent="0.3">
      <c r="A269" s="91"/>
      <c r="B269" s="24"/>
      <c r="C269" s="24"/>
      <c r="D269" s="24"/>
      <c r="E269" s="24"/>
      <c r="F269" s="24"/>
    </row>
    <row r="270" spans="1:6" ht="12.75" customHeight="1" x14ac:dyDescent="0.3">
      <c r="A270" s="91"/>
      <c r="B270" s="24"/>
      <c r="C270" s="24"/>
      <c r="D270" s="24"/>
      <c r="E270" s="24"/>
      <c r="F270" s="24"/>
    </row>
    <row r="271" spans="1:6" ht="12.75" customHeight="1" x14ac:dyDescent="0.3">
      <c r="A271" s="91"/>
      <c r="B271" s="24"/>
      <c r="C271" s="24"/>
      <c r="D271" s="24"/>
      <c r="E271" s="24"/>
      <c r="F271" s="24"/>
    </row>
    <row r="272" spans="1:6" ht="12.75" customHeight="1" x14ac:dyDescent="0.3">
      <c r="A272" s="91"/>
      <c r="B272" s="24"/>
      <c r="C272" s="24"/>
      <c r="D272" s="24"/>
      <c r="E272" s="24"/>
      <c r="F272" s="24"/>
    </row>
    <row r="273" spans="1:6" ht="12.75" customHeight="1" x14ac:dyDescent="0.3">
      <c r="A273" s="91"/>
      <c r="B273" s="24"/>
      <c r="C273" s="24"/>
      <c r="D273" s="24"/>
      <c r="E273" s="24"/>
      <c r="F273" s="24"/>
    </row>
    <row r="274" spans="1:6" ht="12.75" customHeight="1" x14ac:dyDescent="0.3">
      <c r="A274" s="91"/>
      <c r="B274" s="24"/>
      <c r="C274" s="24"/>
      <c r="D274" s="24"/>
      <c r="E274" s="24"/>
      <c r="F274" s="24"/>
    </row>
    <row r="275" spans="1:6" ht="12.75" customHeight="1" x14ac:dyDescent="0.3">
      <c r="A275" s="91"/>
      <c r="B275" s="24"/>
      <c r="C275" s="24"/>
      <c r="D275" s="24"/>
      <c r="E275" s="24"/>
      <c r="F275" s="24"/>
    </row>
    <row r="276" spans="1:6" ht="12.75" customHeight="1" x14ac:dyDescent="0.3">
      <c r="A276" s="91"/>
      <c r="B276" s="24"/>
      <c r="C276" s="24"/>
      <c r="D276" s="24"/>
      <c r="E276" s="24"/>
      <c r="F276" s="24"/>
    </row>
    <row r="277" spans="1:6" ht="12.75" customHeight="1" x14ac:dyDescent="0.3">
      <c r="A277" s="91"/>
      <c r="B277" s="24"/>
      <c r="C277" s="24"/>
      <c r="D277" s="24"/>
      <c r="E277" s="24"/>
      <c r="F277" s="24"/>
    </row>
    <row r="278" spans="1:6" ht="12.75" customHeight="1" x14ac:dyDescent="0.3">
      <c r="A278" s="91"/>
      <c r="B278" s="24"/>
      <c r="C278" s="24"/>
      <c r="D278" s="24"/>
      <c r="E278" s="24"/>
      <c r="F278" s="24"/>
    </row>
    <row r="279" spans="1:6" ht="12.75" customHeight="1" x14ac:dyDescent="0.3">
      <c r="A279" s="91"/>
      <c r="B279" s="24"/>
      <c r="C279" s="24"/>
      <c r="D279" s="24"/>
      <c r="E279" s="24"/>
      <c r="F279" s="24"/>
    </row>
    <row r="280" spans="1:6" ht="12.75" customHeight="1" x14ac:dyDescent="0.3">
      <c r="A280" s="91"/>
      <c r="B280" s="24"/>
      <c r="C280" s="24"/>
      <c r="D280" s="24"/>
      <c r="E280" s="24"/>
      <c r="F280" s="24"/>
    </row>
    <row r="281" spans="1:6" ht="12.75" customHeight="1" x14ac:dyDescent="0.3">
      <c r="A281" s="91"/>
      <c r="B281" s="24"/>
      <c r="C281" s="24"/>
      <c r="D281" s="24"/>
      <c r="E281" s="24"/>
      <c r="F281" s="24"/>
    </row>
    <row r="282" spans="1:6" ht="12.75" customHeight="1" x14ac:dyDescent="0.3">
      <c r="A282" s="91"/>
      <c r="B282" s="24"/>
      <c r="C282" s="24"/>
      <c r="D282" s="24"/>
      <c r="E282" s="24"/>
      <c r="F282" s="24"/>
    </row>
    <row r="283" spans="1:6" ht="12.75" customHeight="1" x14ac:dyDescent="0.3">
      <c r="A283" s="91"/>
      <c r="B283" s="24"/>
      <c r="C283" s="24"/>
      <c r="D283" s="24"/>
      <c r="E283" s="24"/>
      <c r="F283" s="24"/>
    </row>
    <row r="284" spans="1:6" ht="12.75" customHeight="1" x14ac:dyDescent="0.3">
      <c r="A284" s="91"/>
      <c r="B284" s="24"/>
      <c r="C284" s="24"/>
      <c r="D284" s="24"/>
      <c r="E284" s="24"/>
      <c r="F284" s="24"/>
    </row>
    <row r="285" spans="1:6" ht="12.75" customHeight="1" x14ac:dyDescent="0.3">
      <c r="A285" s="91"/>
      <c r="B285" s="24"/>
      <c r="C285" s="24"/>
      <c r="D285" s="24"/>
      <c r="E285" s="24"/>
      <c r="F285" s="24"/>
    </row>
    <row r="286" spans="1:6" ht="12.75" customHeight="1" x14ac:dyDescent="0.3">
      <c r="A286" s="91"/>
      <c r="B286" s="24"/>
      <c r="C286" s="24"/>
      <c r="D286" s="24"/>
      <c r="E286" s="24"/>
      <c r="F286" s="24"/>
    </row>
    <row r="287" spans="1:6" ht="12.75" customHeight="1" x14ac:dyDescent="0.3">
      <c r="A287" s="91"/>
      <c r="B287" s="24"/>
      <c r="C287" s="24"/>
      <c r="D287" s="24"/>
      <c r="E287" s="24"/>
      <c r="F287" s="24"/>
    </row>
    <row r="288" spans="1:6" ht="12.75" customHeight="1" x14ac:dyDescent="0.3">
      <c r="A288" s="91"/>
      <c r="B288" s="24"/>
      <c r="C288" s="24"/>
      <c r="D288" s="24"/>
      <c r="E288" s="24"/>
      <c r="F288" s="24"/>
    </row>
    <row r="289" spans="1:6" ht="12.75" customHeight="1" x14ac:dyDescent="0.3">
      <c r="A289" s="91"/>
      <c r="B289" s="24"/>
      <c r="C289" s="24"/>
      <c r="D289" s="24"/>
      <c r="E289" s="24"/>
      <c r="F289" s="24"/>
    </row>
    <row r="290" spans="1:6" ht="12.75" customHeight="1" x14ac:dyDescent="0.3">
      <c r="A290" s="91"/>
      <c r="B290" s="24"/>
      <c r="C290" s="24"/>
      <c r="D290" s="24"/>
      <c r="E290" s="24"/>
      <c r="F290" s="24"/>
    </row>
    <row r="291" spans="1:6" ht="12.75" customHeight="1" x14ac:dyDescent="0.3">
      <c r="A291" s="91"/>
      <c r="B291" s="24"/>
      <c r="C291" s="24"/>
      <c r="D291" s="24"/>
      <c r="E291" s="24"/>
      <c r="F291" s="24"/>
    </row>
    <row r="292" spans="1:6" ht="12.75" customHeight="1" x14ac:dyDescent="0.3">
      <c r="A292" s="91"/>
      <c r="B292" s="24"/>
      <c r="C292" s="24"/>
      <c r="D292" s="24"/>
      <c r="E292" s="24"/>
      <c r="F292" s="24"/>
    </row>
    <row r="293" spans="1:6" ht="12.75" customHeight="1" x14ac:dyDescent="0.3">
      <c r="A293" s="91"/>
      <c r="B293" s="24"/>
      <c r="C293" s="24"/>
      <c r="D293" s="24"/>
      <c r="E293" s="24"/>
      <c r="F293" s="24"/>
    </row>
    <row r="294" spans="1:6" ht="12.75" customHeight="1" x14ac:dyDescent="0.3">
      <c r="A294" s="91"/>
      <c r="B294" s="24"/>
      <c r="C294" s="24"/>
      <c r="D294" s="24"/>
      <c r="E294" s="24"/>
      <c r="F294" s="24"/>
    </row>
    <row r="295" spans="1:6" ht="12.75" customHeight="1" x14ac:dyDescent="0.3">
      <c r="A295" s="91"/>
      <c r="B295" s="24"/>
      <c r="C295" s="24"/>
      <c r="D295" s="24"/>
      <c r="E295" s="24"/>
      <c r="F295" s="24"/>
    </row>
    <row r="296" spans="1:6" ht="12.75" customHeight="1" x14ac:dyDescent="0.3">
      <c r="A296" s="91"/>
      <c r="B296" s="24"/>
      <c r="C296" s="24"/>
      <c r="D296" s="24"/>
      <c r="E296" s="24"/>
      <c r="F296" s="24"/>
    </row>
    <row r="297" spans="1:6" ht="12.75" customHeight="1" x14ac:dyDescent="0.3">
      <c r="A297" s="91"/>
      <c r="B297" s="24"/>
      <c r="C297" s="24"/>
      <c r="D297" s="24"/>
      <c r="E297" s="24"/>
      <c r="F297" s="24"/>
    </row>
    <row r="298" spans="1:6" ht="12.75" customHeight="1" x14ac:dyDescent="0.3">
      <c r="A298" s="91"/>
      <c r="B298" s="24"/>
      <c r="C298" s="24"/>
      <c r="D298" s="24"/>
      <c r="E298" s="24"/>
      <c r="F298" s="24"/>
    </row>
    <row r="299" spans="1:6" ht="12.75" customHeight="1" x14ac:dyDescent="0.3">
      <c r="A299" s="91"/>
      <c r="B299" s="24"/>
      <c r="C299" s="24"/>
      <c r="D299" s="24"/>
      <c r="E299" s="24"/>
      <c r="F299" s="24"/>
    </row>
    <row r="300" spans="1:6" ht="12.75" customHeight="1" x14ac:dyDescent="0.3">
      <c r="A300" s="91"/>
      <c r="B300" s="24"/>
      <c r="C300" s="24"/>
      <c r="D300" s="24"/>
      <c r="E300" s="24"/>
      <c r="F300" s="24"/>
    </row>
    <row r="301" spans="1:6" ht="12.75" customHeight="1" x14ac:dyDescent="0.3">
      <c r="A301" s="91"/>
      <c r="B301" s="24"/>
      <c r="C301" s="24"/>
      <c r="D301" s="24"/>
      <c r="E301" s="24"/>
      <c r="F301" s="24"/>
    </row>
    <row r="302" spans="1:6" ht="12.75" customHeight="1" x14ac:dyDescent="0.3">
      <c r="A302" s="91"/>
      <c r="B302" s="24"/>
      <c r="C302" s="24"/>
      <c r="D302" s="24"/>
      <c r="E302" s="24"/>
      <c r="F302" s="24"/>
    </row>
    <row r="303" spans="1:6" ht="12.75" customHeight="1" x14ac:dyDescent="0.3">
      <c r="A303" s="91"/>
      <c r="B303" s="24"/>
      <c r="C303" s="24"/>
      <c r="D303" s="24"/>
      <c r="E303" s="24"/>
      <c r="F303" s="24"/>
    </row>
    <row r="304" spans="1:6" ht="12.75" customHeight="1" x14ac:dyDescent="0.3">
      <c r="A304" s="91"/>
      <c r="B304" s="24"/>
      <c r="C304" s="24"/>
      <c r="D304" s="24"/>
      <c r="E304" s="24"/>
      <c r="F304" s="24"/>
    </row>
    <row r="305" spans="1:6" ht="12.75" customHeight="1" x14ac:dyDescent="0.3">
      <c r="A305" s="91"/>
      <c r="B305" s="24"/>
      <c r="C305" s="24"/>
      <c r="D305" s="24"/>
      <c r="E305" s="24"/>
      <c r="F305" s="24"/>
    </row>
    <row r="306" spans="1:6" ht="12.75" customHeight="1" x14ac:dyDescent="0.3">
      <c r="A306" s="91"/>
      <c r="B306" s="24"/>
      <c r="C306" s="24"/>
      <c r="D306" s="24"/>
      <c r="E306" s="24"/>
      <c r="F306" s="24"/>
    </row>
    <row r="307" spans="1:6" ht="12.75" customHeight="1" x14ac:dyDescent="0.3">
      <c r="A307" s="91"/>
      <c r="B307" s="24"/>
      <c r="C307" s="24"/>
      <c r="D307" s="24"/>
      <c r="E307" s="24"/>
      <c r="F307" s="24"/>
    </row>
    <row r="308" spans="1:6" ht="12.75" customHeight="1" x14ac:dyDescent="0.3">
      <c r="A308" s="91"/>
      <c r="B308" s="24"/>
      <c r="C308" s="24"/>
      <c r="D308" s="24"/>
      <c r="E308" s="24"/>
      <c r="F308" s="24"/>
    </row>
    <row r="309" spans="1:6" ht="12.75" customHeight="1" x14ac:dyDescent="0.3">
      <c r="A309" s="91"/>
      <c r="B309" s="24"/>
      <c r="C309" s="24"/>
      <c r="D309" s="24"/>
      <c r="E309" s="24"/>
      <c r="F309" s="24"/>
    </row>
    <row r="310" spans="1:6" ht="12.75" customHeight="1" x14ac:dyDescent="0.3">
      <c r="A310" s="91"/>
      <c r="B310" s="24"/>
      <c r="C310" s="24"/>
      <c r="D310" s="24"/>
      <c r="E310" s="24"/>
      <c r="F310" s="24"/>
    </row>
    <row r="311" spans="1:6" ht="12.75" customHeight="1" x14ac:dyDescent="0.3">
      <c r="A311" s="91"/>
      <c r="B311" s="24"/>
      <c r="C311" s="24"/>
      <c r="D311" s="24"/>
      <c r="E311" s="24"/>
      <c r="F311" s="24"/>
    </row>
    <row r="312" spans="1:6" ht="12.75" customHeight="1" x14ac:dyDescent="0.3">
      <c r="A312" s="91"/>
      <c r="B312" s="24"/>
      <c r="C312" s="24"/>
      <c r="D312" s="24"/>
      <c r="E312" s="24"/>
      <c r="F312" s="24"/>
    </row>
    <row r="313" spans="1:6" ht="12.75" customHeight="1" x14ac:dyDescent="0.3">
      <c r="A313" s="91"/>
      <c r="B313" s="24"/>
      <c r="C313" s="24"/>
      <c r="D313" s="24"/>
      <c r="E313" s="24"/>
      <c r="F313" s="24"/>
    </row>
    <row r="314" spans="1:6" ht="12.75" customHeight="1" x14ac:dyDescent="0.3">
      <c r="A314" s="91"/>
      <c r="B314" s="24"/>
      <c r="C314" s="24"/>
      <c r="D314" s="24"/>
      <c r="E314" s="24"/>
      <c r="F314" s="24"/>
    </row>
    <row r="315" spans="1:6" ht="12.75" customHeight="1" x14ac:dyDescent="0.3">
      <c r="A315" s="91"/>
      <c r="B315" s="24"/>
      <c r="C315" s="24"/>
      <c r="D315" s="24"/>
      <c r="E315" s="24"/>
      <c r="F315" s="24"/>
    </row>
    <row r="316" spans="1:6" ht="12.75" customHeight="1" x14ac:dyDescent="0.3">
      <c r="A316" s="91"/>
      <c r="B316" s="24"/>
      <c r="C316" s="24"/>
      <c r="D316" s="24"/>
      <c r="E316" s="24"/>
      <c r="F316" s="24"/>
    </row>
    <row r="317" spans="1:6" ht="12.75" customHeight="1" x14ac:dyDescent="0.3">
      <c r="A317" s="91"/>
      <c r="B317" s="24"/>
      <c r="C317" s="24"/>
      <c r="D317" s="24"/>
      <c r="E317" s="24"/>
      <c r="F317" s="24"/>
    </row>
    <row r="318" spans="1:6" ht="12.75" customHeight="1" x14ac:dyDescent="0.3">
      <c r="A318" s="91"/>
      <c r="B318" s="24"/>
      <c r="C318" s="24"/>
      <c r="D318" s="24"/>
      <c r="E318" s="24"/>
      <c r="F318" s="24"/>
    </row>
    <row r="319" spans="1:6" ht="12.75" customHeight="1" x14ac:dyDescent="0.3">
      <c r="A319" s="91"/>
      <c r="B319" s="24"/>
      <c r="C319" s="24"/>
      <c r="D319" s="24"/>
      <c r="E319" s="24"/>
      <c r="F319" s="24"/>
    </row>
    <row r="320" spans="1:6" ht="12.75" customHeight="1" x14ac:dyDescent="0.3">
      <c r="A320" s="91"/>
      <c r="B320" s="24"/>
      <c r="C320" s="24"/>
      <c r="D320" s="24"/>
      <c r="E320" s="24"/>
      <c r="F320" s="24"/>
    </row>
    <row r="321" spans="1:6" ht="12.75" customHeight="1" x14ac:dyDescent="0.3">
      <c r="A321" s="91"/>
      <c r="B321" s="24"/>
      <c r="C321" s="24"/>
      <c r="D321" s="24"/>
      <c r="E321" s="24"/>
      <c r="F321" s="24"/>
    </row>
    <row r="322" spans="1:6" ht="12.75" customHeight="1" x14ac:dyDescent="0.3">
      <c r="A322" s="91"/>
      <c r="B322" s="24"/>
      <c r="C322" s="24"/>
      <c r="D322" s="24"/>
      <c r="E322" s="24"/>
      <c r="F322" s="24"/>
    </row>
    <row r="323" spans="1:6" ht="12.75" customHeight="1" x14ac:dyDescent="0.3">
      <c r="A323" s="91"/>
      <c r="B323" s="24"/>
      <c r="C323" s="24"/>
      <c r="D323" s="24"/>
      <c r="E323" s="24"/>
      <c r="F323" s="24"/>
    </row>
    <row r="324" spans="1:6" ht="12.75" customHeight="1" x14ac:dyDescent="0.3">
      <c r="A324" s="91"/>
      <c r="B324" s="24"/>
      <c r="C324" s="24"/>
      <c r="D324" s="24"/>
      <c r="E324" s="24"/>
      <c r="F324" s="24"/>
    </row>
    <row r="325" spans="1:6" ht="12.75" customHeight="1" x14ac:dyDescent="0.3">
      <c r="A325" s="91"/>
      <c r="B325" s="24"/>
      <c r="C325" s="24"/>
      <c r="D325" s="24"/>
      <c r="E325" s="24"/>
      <c r="F325" s="24"/>
    </row>
    <row r="326" spans="1:6" ht="12.75" customHeight="1" x14ac:dyDescent="0.3">
      <c r="A326" s="91"/>
      <c r="B326" s="24"/>
      <c r="C326" s="24"/>
      <c r="D326" s="24"/>
      <c r="E326" s="24"/>
      <c r="F326" s="24"/>
    </row>
    <row r="327" spans="1:6" ht="12.75" customHeight="1" x14ac:dyDescent="0.3">
      <c r="A327" s="91"/>
      <c r="B327" s="24"/>
      <c r="C327" s="24"/>
      <c r="D327" s="24"/>
      <c r="E327" s="24"/>
      <c r="F327" s="24"/>
    </row>
    <row r="328" spans="1:6" ht="12.75" customHeight="1" x14ac:dyDescent="0.3">
      <c r="A328" s="91"/>
      <c r="B328" s="24"/>
      <c r="C328" s="24"/>
      <c r="D328" s="24"/>
      <c r="E328" s="24"/>
      <c r="F328" s="24"/>
    </row>
    <row r="329" spans="1:6" ht="12.75" customHeight="1" x14ac:dyDescent="0.3">
      <c r="A329" s="91"/>
      <c r="B329" s="24"/>
      <c r="C329" s="24"/>
      <c r="D329" s="24"/>
      <c r="E329" s="24"/>
      <c r="F329" s="24"/>
    </row>
    <row r="330" spans="1:6" ht="12.75" customHeight="1" x14ac:dyDescent="0.3">
      <c r="A330" s="91"/>
      <c r="B330" s="24"/>
      <c r="C330" s="24"/>
      <c r="D330" s="24"/>
      <c r="E330" s="24"/>
      <c r="F330" s="24"/>
    </row>
    <row r="331" spans="1:6" ht="12.75" customHeight="1" x14ac:dyDescent="0.3">
      <c r="A331" s="91"/>
      <c r="B331" s="24"/>
      <c r="C331" s="24"/>
      <c r="D331" s="24"/>
      <c r="E331" s="24"/>
      <c r="F331" s="24"/>
    </row>
    <row r="332" spans="1:6" ht="12.75" customHeight="1" x14ac:dyDescent="0.3">
      <c r="A332" s="91"/>
      <c r="B332" s="24"/>
      <c r="C332" s="24"/>
      <c r="D332" s="24"/>
      <c r="E332" s="24"/>
      <c r="F332" s="24"/>
    </row>
    <row r="333" spans="1:6" ht="12.75" customHeight="1" x14ac:dyDescent="0.3">
      <c r="A333" s="91"/>
      <c r="B333" s="24"/>
      <c r="C333" s="24"/>
      <c r="D333" s="24"/>
      <c r="E333" s="24"/>
      <c r="F333" s="24"/>
    </row>
    <row r="334" spans="1:6" ht="12.75" customHeight="1" x14ac:dyDescent="0.3">
      <c r="A334" s="91"/>
      <c r="B334" s="24"/>
      <c r="C334" s="24"/>
      <c r="D334" s="24"/>
      <c r="E334" s="24"/>
      <c r="F334" s="24"/>
    </row>
    <row r="335" spans="1:6" ht="12.75" customHeight="1" x14ac:dyDescent="0.3">
      <c r="A335" s="91"/>
      <c r="B335" s="24"/>
      <c r="C335" s="24"/>
      <c r="D335" s="24"/>
      <c r="E335" s="24"/>
      <c r="F335" s="24"/>
    </row>
    <row r="336" spans="1:6" ht="12.75" customHeight="1" x14ac:dyDescent="0.3">
      <c r="A336" s="91"/>
      <c r="B336" s="24"/>
      <c r="C336" s="24"/>
      <c r="D336" s="24"/>
      <c r="E336" s="24"/>
      <c r="F336" s="24"/>
    </row>
    <row r="337" spans="1:6" ht="12.75" customHeight="1" x14ac:dyDescent="0.3">
      <c r="A337" s="91"/>
      <c r="B337" s="24"/>
      <c r="C337" s="24"/>
      <c r="D337" s="24"/>
      <c r="E337" s="24"/>
      <c r="F337" s="24"/>
    </row>
    <row r="338" spans="1:6" ht="12.75" customHeight="1" x14ac:dyDescent="0.3">
      <c r="A338" s="91"/>
      <c r="B338" s="24"/>
      <c r="C338" s="24"/>
      <c r="D338" s="24"/>
      <c r="E338" s="24"/>
      <c r="F338" s="24"/>
    </row>
    <row r="339" spans="1:6" ht="12.75" customHeight="1" x14ac:dyDescent="0.3">
      <c r="A339" s="91"/>
      <c r="B339" s="24"/>
      <c r="C339" s="24"/>
      <c r="D339" s="24"/>
      <c r="E339" s="24"/>
      <c r="F339" s="24"/>
    </row>
    <row r="340" spans="1:6" ht="12.75" customHeight="1" x14ac:dyDescent="0.3">
      <c r="A340" s="91"/>
      <c r="B340" s="24"/>
      <c r="C340" s="24"/>
      <c r="D340" s="24"/>
      <c r="E340" s="24"/>
      <c r="F340" s="24"/>
    </row>
    <row r="341" spans="1:6" ht="12.75" customHeight="1" x14ac:dyDescent="0.3">
      <c r="A341" s="91"/>
      <c r="B341" s="24"/>
      <c r="C341" s="24"/>
      <c r="D341" s="24"/>
      <c r="E341" s="24"/>
      <c r="F341" s="24"/>
    </row>
    <row r="342" spans="1:6" ht="12.75" customHeight="1" x14ac:dyDescent="0.3">
      <c r="A342" s="91"/>
      <c r="B342" s="24"/>
      <c r="C342" s="24"/>
      <c r="D342" s="24"/>
      <c r="E342" s="24"/>
      <c r="F342" s="24"/>
    </row>
    <row r="343" spans="1:6" ht="12.75" customHeight="1" x14ac:dyDescent="0.3">
      <c r="A343" s="91"/>
      <c r="B343" s="24"/>
      <c r="C343" s="24"/>
      <c r="D343" s="24"/>
      <c r="E343" s="24"/>
      <c r="F343" s="24"/>
    </row>
    <row r="344" spans="1:6" ht="12.75" customHeight="1" x14ac:dyDescent="0.3">
      <c r="A344" s="91"/>
      <c r="B344" s="24"/>
      <c r="C344" s="24"/>
      <c r="D344" s="24"/>
      <c r="E344" s="24"/>
      <c r="F344" s="24"/>
    </row>
    <row r="345" spans="1:6" ht="12.75" customHeight="1" x14ac:dyDescent="0.3">
      <c r="A345" s="91"/>
      <c r="B345" s="24"/>
      <c r="C345" s="24"/>
      <c r="D345" s="24"/>
      <c r="E345" s="24"/>
      <c r="F345" s="24"/>
    </row>
    <row r="346" spans="1:6" ht="12.75" customHeight="1" x14ac:dyDescent="0.3">
      <c r="A346" s="91"/>
      <c r="B346" s="24"/>
      <c r="C346" s="24"/>
      <c r="D346" s="24"/>
      <c r="E346" s="24"/>
      <c r="F346" s="24"/>
    </row>
    <row r="347" spans="1:6" ht="12.75" customHeight="1" x14ac:dyDescent="0.3">
      <c r="A347" s="91"/>
      <c r="B347" s="24"/>
      <c r="C347" s="24"/>
      <c r="D347" s="24"/>
      <c r="E347" s="24"/>
      <c r="F347" s="24"/>
    </row>
    <row r="348" spans="1:6" ht="12.75" customHeight="1" x14ac:dyDescent="0.3">
      <c r="A348" s="91"/>
      <c r="B348" s="24"/>
      <c r="C348" s="24"/>
      <c r="D348" s="24"/>
      <c r="E348" s="24"/>
      <c r="F348" s="24"/>
    </row>
    <row r="349" spans="1:6" ht="12.75" customHeight="1" x14ac:dyDescent="0.3">
      <c r="A349" s="91"/>
      <c r="B349" s="24"/>
      <c r="C349" s="24"/>
      <c r="D349" s="24"/>
      <c r="E349" s="24"/>
      <c r="F349" s="24"/>
    </row>
    <row r="350" spans="1:6" ht="12.75" customHeight="1" x14ac:dyDescent="0.3">
      <c r="A350" s="91"/>
      <c r="B350" s="24"/>
      <c r="C350" s="24"/>
      <c r="D350" s="24"/>
      <c r="E350" s="24"/>
      <c r="F350" s="24"/>
    </row>
    <row r="351" spans="1:6" ht="12.75" customHeight="1" x14ac:dyDescent="0.3">
      <c r="A351" s="91"/>
      <c r="B351" s="24"/>
      <c r="C351" s="24"/>
      <c r="D351" s="24"/>
      <c r="E351" s="24"/>
      <c r="F351" s="24"/>
    </row>
    <row r="352" spans="1:6" ht="12.75" customHeight="1" x14ac:dyDescent="0.3">
      <c r="A352" s="91"/>
      <c r="B352" s="24"/>
      <c r="C352" s="24"/>
      <c r="D352" s="24"/>
      <c r="E352" s="24"/>
      <c r="F352" s="24"/>
    </row>
    <row r="353" spans="1:6" ht="12.75" customHeight="1" x14ac:dyDescent="0.3">
      <c r="A353" s="91"/>
      <c r="B353" s="24"/>
      <c r="C353" s="24"/>
      <c r="D353" s="24"/>
      <c r="E353" s="24"/>
      <c r="F353" s="24"/>
    </row>
    <row r="354" spans="1:6" ht="12.75" customHeight="1" x14ac:dyDescent="0.3">
      <c r="A354" s="91"/>
      <c r="B354" s="24"/>
      <c r="C354" s="24"/>
      <c r="D354" s="24"/>
      <c r="E354" s="24"/>
      <c r="F354" s="24"/>
    </row>
    <row r="355" spans="1:6" ht="12.75" customHeight="1" x14ac:dyDescent="0.3">
      <c r="A355" s="91"/>
      <c r="B355" s="24"/>
      <c r="C355" s="24"/>
      <c r="D355" s="24"/>
      <c r="E355" s="24"/>
      <c r="F355" s="24"/>
    </row>
    <row r="356" spans="1:6" ht="12.75" customHeight="1" x14ac:dyDescent="0.3">
      <c r="A356" s="91"/>
      <c r="B356" s="24"/>
      <c r="C356" s="24"/>
      <c r="D356" s="24"/>
      <c r="E356" s="24"/>
      <c r="F356" s="24"/>
    </row>
    <row r="357" spans="1:6" ht="12.75" customHeight="1" x14ac:dyDescent="0.3">
      <c r="A357" s="91"/>
      <c r="B357" s="24"/>
      <c r="C357" s="24"/>
      <c r="D357" s="24"/>
      <c r="E357" s="24"/>
      <c r="F357" s="24"/>
    </row>
    <row r="358" spans="1:6" ht="12.75" customHeight="1" x14ac:dyDescent="0.3">
      <c r="A358" s="91"/>
      <c r="B358" s="24"/>
      <c r="C358" s="24"/>
      <c r="D358" s="24"/>
      <c r="E358" s="24"/>
      <c r="F358" s="24"/>
    </row>
    <row r="359" spans="1:6" ht="12.75" customHeight="1" x14ac:dyDescent="0.3">
      <c r="A359" s="91"/>
      <c r="B359" s="24"/>
      <c r="C359" s="24"/>
      <c r="D359" s="24"/>
      <c r="E359" s="24"/>
      <c r="F359" s="24"/>
    </row>
    <row r="360" spans="1:6" ht="12.75" customHeight="1" x14ac:dyDescent="0.3">
      <c r="A360" s="91"/>
      <c r="B360" s="24"/>
      <c r="C360" s="24"/>
      <c r="D360" s="24"/>
      <c r="E360" s="24"/>
      <c r="F360" s="24"/>
    </row>
    <row r="361" spans="1:6" ht="12.75" customHeight="1" x14ac:dyDescent="0.3">
      <c r="A361" s="91"/>
      <c r="B361" s="24"/>
      <c r="C361" s="24"/>
      <c r="D361" s="24"/>
      <c r="E361" s="24"/>
      <c r="F361" s="24"/>
    </row>
    <row r="362" spans="1:6" ht="12.75" customHeight="1" x14ac:dyDescent="0.3">
      <c r="A362" s="91"/>
      <c r="B362" s="24"/>
      <c r="C362" s="24"/>
      <c r="D362" s="24"/>
      <c r="E362" s="24"/>
      <c r="F362" s="24"/>
    </row>
    <row r="363" spans="1:6" ht="12.75" customHeight="1" x14ac:dyDescent="0.3">
      <c r="A363" s="91"/>
      <c r="B363" s="24"/>
      <c r="C363" s="24"/>
      <c r="D363" s="24"/>
      <c r="E363" s="24"/>
      <c r="F363" s="24"/>
    </row>
    <row r="364" spans="1:6" ht="12.75" customHeight="1" x14ac:dyDescent="0.3">
      <c r="A364" s="91"/>
      <c r="B364" s="24"/>
      <c r="C364" s="24"/>
      <c r="D364" s="24"/>
      <c r="E364" s="24"/>
      <c r="F364" s="24"/>
    </row>
    <row r="365" spans="1:6" ht="12.75" customHeight="1" x14ac:dyDescent="0.3">
      <c r="A365" s="91"/>
      <c r="B365" s="24"/>
      <c r="C365" s="24"/>
      <c r="D365" s="24"/>
      <c r="E365" s="24"/>
      <c r="F365" s="24"/>
    </row>
    <row r="366" spans="1:6" ht="12.75" customHeight="1" x14ac:dyDescent="0.3">
      <c r="A366" s="91"/>
      <c r="B366" s="24"/>
      <c r="C366" s="24"/>
      <c r="D366" s="24"/>
      <c r="E366" s="24"/>
      <c r="F366" s="24"/>
    </row>
    <row r="367" spans="1:6" ht="12.75" customHeight="1" x14ac:dyDescent="0.3">
      <c r="A367" s="91"/>
      <c r="B367" s="24"/>
      <c r="C367" s="24"/>
      <c r="D367" s="24"/>
      <c r="E367" s="24"/>
      <c r="F367" s="24"/>
    </row>
    <row r="368" spans="1:6" ht="12.75" customHeight="1" x14ac:dyDescent="0.3">
      <c r="A368" s="91"/>
      <c r="B368" s="24"/>
      <c r="C368" s="24"/>
      <c r="D368" s="24"/>
      <c r="E368" s="24"/>
      <c r="F368" s="24"/>
    </row>
    <row r="369" spans="1:6" ht="12.75" customHeight="1" x14ac:dyDescent="0.3">
      <c r="A369" s="91"/>
      <c r="B369" s="24"/>
      <c r="C369" s="24"/>
      <c r="D369" s="24"/>
      <c r="E369" s="24"/>
      <c r="F369" s="24"/>
    </row>
    <row r="370" spans="1:6" ht="12.75" customHeight="1" x14ac:dyDescent="0.3">
      <c r="A370" s="91"/>
      <c r="B370" s="24"/>
      <c r="C370" s="24"/>
      <c r="D370" s="24"/>
      <c r="E370" s="24"/>
      <c r="F370" s="24"/>
    </row>
    <row r="371" spans="1:6" ht="12.75" customHeight="1" x14ac:dyDescent="0.3">
      <c r="A371" s="91"/>
      <c r="B371" s="24"/>
      <c r="C371" s="24"/>
      <c r="D371" s="24"/>
      <c r="E371" s="24"/>
      <c r="F371" s="24"/>
    </row>
    <row r="372" spans="1:6" ht="12.75" customHeight="1" x14ac:dyDescent="0.3">
      <c r="A372" s="91"/>
      <c r="B372" s="24"/>
      <c r="C372" s="24"/>
      <c r="D372" s="24"/>
      <c r="E372" s="24"/>
      <c r="F372" s="24"/>
    </row>
    <row r="373" spans="1:6" ht="12.75" customHeight="1" x14ac:dyDescent="0.3">
      <c r="A373" s="91"/>
      <c r="B373" s="24"/>
      <c r="C373" s="24"/>
      <c r="D373" s="24"/>
      <c r="E373" s="24"/>
      <c r="F373" s="24"/>
    </row>
    <row r="374" spans="1:6" ht="12.75" customHeight="1" x14ac:dyDescent="0.3">
      <c r="A374" s="91"/>
      <c r="B374" s="24"/>
      <c r="C374" s="24"/>
      <c r="D374" s="24"/>
      <c r="E374" s="24"/>
      <c r="F374" s="24"/>
    </row>
    <row r="375" spans="1:6" ht="12.75" customHeight="1" x14ac:dyDescent="0.3">
      <c r="A375" s="91"/>
      <c r="B375" s="24"/>
      <c r="C375" s="24"/>
      <c r="D375" s="24"/>
      <c r="E375" s="24"/>
      <c r="F375" s="24"/>
    </row>
    <row r="376" spans="1:6" ht="12.75" customHeight="1" x14ac:dyDescent="0.3">
      <c r="A376" s="91"/>
      <c r="B376" s="24"/>
      <c r="C376" s="24"/>
      <c r="D376" s="24"/>
      <c r="E376" s="24"/>
      <c r="F376" s="24"/>
    </row>
    <row r="377" spans="1:6" ht="12.75" customHeight="1" x14ac:dyDescent="0.3">
      <c r="A377" s="91"/>
      <c r="B377" s="24"/>
      <c r="C377" s="24"/>
      <c r="D377" s="24"/>
      <c r="E377" s="24"/>
      <c r="F377" s="24"/>
    </row>
    <row r="378" spans="1:6" ht="12.75" customHeight="1" x14ac:dyDescent="0.3">
      <c r="A378" s="91"/>
      <c r="B378" s="24"/>
      <c r="C378" s="24"/>
      <c r="D378" s="24"/>
      <c r="E378" s="24"/>
      <c r="F378" s="24"/>
    </row>
    <row r="379" spans="1:6" ht="12.75" customHeight="1" x14ac:dyDescent="0.3">
      <c r="A379" s="91"/>
      <c r="B379" s="24"/>
      <c r="C379" s="24"/>
      <c r="D379" s="24"/>
      <c r="E379" s="24"/>
      <c r="F379" s="24"/>
    </row>
    <row r="380" spans="1:6" ht="12.75" customHeight="1" x14ac:dyDescent="0.3">
      <c r="A380" s="91"/>
      <c r="B380" s="24"/>
      <c r="C380" s="24"/>
      <c r="D380" s="24"/>
      <c r="E380" s="24"/>
      <c r="F380" s="24"/>
    </row>
    <row r="381" spans="1:6" ht="12.75" customHeight="1" x14ac:dyDescent="0.3">
      <c r="A381" s="91"/>
      <c r="B381" s="24"/>
      <c r="C381" s="24"/>
      <c r="D381" s="24"/>
      <c r="E381" s="24"/>
      <c r="F381" s="24"/>
    </row>
    <row r="382" spans="1:6" ht="12.75" customHeight="1" x14ac:dyDescent="0.3">
      <c r="A382" s="91"/>
      <c r="B382" s="24"/>
      <c r="C382" s="24"/>
      <c r="D382" s="24"/>
      <c r="E382" s="24"/>
      <c r="F382" s="24"/>
    </row>
    <row r="383" spans="1:6" ht="12.75" customHeight="1" x14ac:dyDescent="0.3">
      <c r="A383" s="91"/>
      <c r="B383" s="24"/>
      <c r="C383" s="24"/>
      <c r="D383" s="24"/>
      <c r="E383" s="24"/>
      <c r="F383" s="24"/>
    </row>
    <row r="384" spans="1:6" ht="12.75" customHeight="1" x14ac:dyDescent="0.3">
      <c r="A384" s="91"/>
      <c r="B384" s="24"/>
      <c r="C384" s="24"/>
      <c r="D384" s="24"/>
      <c r="E384" s="24"/>
      <c r="F384" s="24"/>
    </row>
    <row r="385" spans="1:6" ht="12.75" customHeight="1" x14ac:dyDescent="0.3">
      <c r="A385" s="91"/>
      <c r="B385" s="24"/>
      <c r="C385" s="24"/>
      <c r="D385" s="24"/>
      <c r="E385" s="24"/>
      <c r="F385" s="24"/>
    </row>
    <row r="386" spans="1:6" ht="12.75" customHeight="1" x14ac:dyDescent="0.3">
      <c r="A386" s="91"/>
      <c r="B386" s="24"/>
      <c r="C386" s="24"/>
      <c r="D386" s="24"/>
      <c r="E386" s="24"/>
      <c r="F386" s="24"/>
    </row>
    <row r="387" spans="1:6" ht="12.75" customHeight="1" x14ac:dyDescent="0.3">
      <c r="A387" s="91"/>
      <c r="B387" s="24"/>
      <c r="C387" s="24"/>
      <c r="D387" s="24"/>
      <c r="E387" s="24"/>
      <c r="F387" s="24"/>
    </row>
    <row r="388" spans="1:6" ht="12.75" customHeight="1" x14ac:dyDescent="0.3">
      <c r="A388" s="91"/>
      <c r="B388" s="24"/>
      <c r="C388" s="24"/>
      <c r="D388" s="24"/>
      <c r="E388" s="24"/>
      <c r="F388" s="24"/>
    </row>
    <row r="389" spans="1:6" ht="12.75" customHeight="1" x14ac:dyDescent="0.3">
      <c r="A389" s="91"/>
      <c r="B389" s="24"/>
      <c r="C389" s="24"/>
      <c r="D389" s="24"/>
      <c r="E389" s="24"/>
      <c r="F389" s="24"/>
    </row>
    <row r="390" spans="1:6" ht="12.75" customHeight="1" x14ac:dyDescent="0.3">
      <c r="A390" s="91"/>
      <c r="B390" s="24"/>
      <c r="C390" s="24"/>
      <c r="D390" s="24"/>
      <c r="E390" s="24"/>
      <c r="F390" s="24"/>
    </row>
    <row r="391" spans="1:6" ht="12.75" customHeight="1" x14ac:dyDescent="0.3">
      <c r="A391" s="91"/>
      <c r="B391" s="24"/>
      <c r="C391" s="24"/>
      <c r="D391" s="24"/>
      <c r="E391" s="24"/>
      <c r="F391" s="24"/>
    </row>
    <row r="392" spans="1:6" ht="12.75" customHeight="1" x14ac:dyDescent="0.3">
      <c r="A392" s="91"/>
      <c r="B392" s="24"/>
      <c r="C392" s="24"/>
      <c r="D392" s="24"/>
      <c r="E392" s="24"/>
      <c r="F392" s="24"/>
    </row>
    <row r="393" spans="1:6" ht="12.75" customHeight="1" x14ac:dyDescent="0.3">
      <c r="A393" s="91"/>
      <c r="B393" s="24"/>
      <c r="C393" s="24"/>
      <c r="D393" s="24"/>
      <c r="E393" s="24"/>
      <c r="F393" s="24"/>
    </row>
    <row r="394" spans="1:6" ht="12.75" customHeight="1" x14ac:dyDescent="0.3">
      <c r="A394" s="91"/>
      <c r="B394" s="24"/>
      <c r="C394" s="24"/>
      <c r="D394" s="24"/>
      <c r="E394" s="24"/>
      <c r="F394" s="24"/>
    </row>
    <row r="395" spans="1:6" ht="12.75" customHeight="1" x14ac:dyDescent="0.3">
      <c r="A395" s="91"/>
      <c r="B395" s="24"/>
      <c r="C395" s="24"/>
      <c r="D395" s="24"/>
      <c r="E395" s="24"/>
      <c r="F395" s="24"/>
    </row>
    <row r="396" spans="1:6" ht="12.75" customHeight="1" x14ac:dyDescent="0.3">
      <c r="A396" s="91"/>
      <c r="B396" s="24"/>
      <c r="C396" s="24"/>
      <c r="D396" s="24"/>
      <c r="E396" s="24"/>
      <c r="F396" s="24"/>
    </row>
    <row r="397" spans="1:6" ht="12.75" customHeight="1" x14ac:dyDescent="0.3">
      <c r="A397" s="91"/>
      <c r="B397" s="24"/>
      <c r="C397" s="24"/>
      <c r="D397" s="24"/>
      <c r="E397" s="24"/>
      <c r="F397" s="24"/>
    </row>
    <row r="398" spans="1:6" ht="12.75" customHeight="1" x14ac:dyDescent="0.3">
      <c r="A398" s="91"/>
      <c r="B398" s="24"/>
      <c r="C398" s="24"/>
      <c r="D398" s="24"/>
      <c r="E398" s="24"/>
      <c r="F398" s="24"/>
    </row>
    <row r="399" spans="1:6" ht="12.75" customHeight="1" x14ac:dyDescent="0.3">
      <c r="A399" s="91"/>
      <c r="B399" s="24"/>
      <c r="C399" s="24"/>
      <c r="D399" s="24"/>
      <c r="E399" s="24"/>
      <c r="F399" s="24"/>
    </row>
    <row r="400" spans="1:6" ht="12.75" customHeight="1" x14ac:dyDescent="0.3">
      <c r="A400" s="91"/>
      <c r="B400" s="24"/>
      <c r="C400" s="24"/>
      <c r="D400" s="24"/>
      <c r="E400" s="24"/>
      <c r="F400" s="24"/>
    </row>
    <row r="401" spans="1:6" ht="12.75" customHeight="1" x14ac:dyDescent="0.3">
      <c r="A401" s="91"/>
      <c r="B401" s="24"/>
      <c r="C401" s="24"/>
      <c r="D401" s="24"/>
      <c r="E401" s="24"/>
      <c r="F401" s="24"/>
    </row>
    <row r="402" spans="1:6" ht="12.75" customHeight="1" x14ac:dyDescent="0.3">
      <c r="A402" s="91"/>
      <c r="B402" s="24"/>
      <c r="C402" s="24"/>
      <c r="D402" s="24"/>
      <c r="E402" s="24"/>
      <c r="F402" s="24"/>
    </row>
    <row r="403" spans="1:6" ht="12.75" customHeight="1" x14ac:dyDescent="0.3">
      <c r="A403" s="91"/>
      <c r="B403" s="24"/>
      <c r="C403" s="24"/>
      <c r="D403" s="24"/>
      <c r="E403" s="24"/>
      <c r="F403" s="24"/>
    </row>
    <row r="404" spans="1:6" ht="12.75" customHeight="1" x14ac:dyDescent="0.3">
      <c r="A404" s="91"/>
      <c r="B404" s="24"/>
      <c r="C404" s="24"/>
      <c r="D404" s="24"/>
      <c r="E404" s="24"/>
      <c r="F404" s="24"/>
    </row>
    <row r="405" spans="1:6" ht="12.75" customHeight="1" x14ac:dyDescent="0.3">
      <c r="A405" s="91"/>
      <c r="B405" s="24"/>
      <c r="C405" s="24"/>
      <c r="D405" s="24"/>
      <c r="E405" s="24"/>
      <c r="F405" s="24"/>
    </row>
    <row r="406" spans="1:6" ht="12.75" customHeight="1" x14ac:dyDescent="0.3">
      <c r="A406" s="91"/>
      <c r="B406" s="24"/>
      <c r="C406" s="24"/>
      <c r="D406" s="24"/>
      <c r="E406" s="24"/>
      <c r="F406" s="24"/>
    </row>
    <row r="407" spans="1:6" ht="12.75" customHeight="1" x14ac:dyDescent="0.3">
      <c r="A407" s="91"/>
      <c r="B407" s="24"/>
      <c r="C407" s="24"/>
      <c r="D407" s="24"/>
      <c r="E407" s="24"/>
      <c r="F407" s="24"/>
    </row>
    <row r="408" spans="1:6" ht="12.75" customHeight="1" x14ac:dyDescent="0.3">
      <c r="A408" s="91"/>
      <c r="B408" s="24"/>
      <c r="C408" s="24"/>
      <c r="D408" s="24"/>
      <c r="E408" s="24"/>
      <c r="F408" s="24"/>
    </row>
    <row r="409" spans="1:6" ht="12.75" customHeight="1" x14ac:dyDescent="0.3">
      <c r="A409" s="91"/>
      <c r="B409" s="24"/>
      <c r="C409" s="24"/>
      <c r="D409" s="24"/>
      <c r="E409" s="24"/>
      <c r="F409" s="24"/>
    </row>
    <row r="410" spans="1:6" ht="12.75" customHeight="1" x14ac:dyDescent="0.3">
      <c r="A410" s="91"/>
      <c r="B410" s="24"/>
      <c r="C410" s="24"/>
      <c r="D410" s="24"/>
      <c r="E410" s="24"/>
      <c r="F410" s="24"/>
    </row>
    <row r="411" spans="1:6" ht="12.75" customHeight="1" x14ac:dyDescent="0.3">
      <c r="A411" s="91"/>
      <c r="B411" s="24"/>
      <c r="C411" s="24"/>
      <c r="D411" s="24"/>
      <c r="E411" s="24"/>
      <c r="F411" s="24"/>
    </row>
    <row r="412" spans="1:6" ht="12.75" customHeight="1" x14ac:dyDescent="0.3">
      <c r="A412" s="91"/>
      <c r="B412" s="24"/>
      <c r="C412" s="24"/>
      <c r="D412" s="24"/>
      <c r="E412" s="24"/>
      <c r="F412" s="24"/>
    </row>
    <row r="413" spans="1:6" ht="12.75" customHeight="1" x14ac:dyDescent="0.3">
      <c r="A413" s="91"/>
      <c r="B413" s="24"/>
      <c r="C413" s="24"/>
      <c r="D413" s="24"/>
      <c r="E413" s="24"/>
      <c r="F413" s="24"/>
    </row>
    <row r="414" spans="1:6" ht="12.75" customHeight="1" x14ac:dyDescent="0.3">
      <c r="A414" s="91"/>
      <c r="B414" s="24"/>
      <c r="C414" s="24"/>
      <c r="D414" s="24"/>
      <c r="E414" s="24"/>
      <c r="F414" s="24"/>
    </row>
    <row r="415" spans="1:6" ht="12.75" customHeight="1" x14ac:dyDescent="0.3">
      <c r="A415" s="91"/>
      <c r="B415" s="24"/>
      <c r="C415" s="24"/>
      <c r="D415" s="24"/>
      <c r="E415" s="24"/>
      <c r="F415" s="24"/>
    </row>
    <row r="416" spans="1:6" ht="12.75" customHeight="1" x14ac:dyDescent="0.3">
      <c r="A416" s="91"/>
      <c r="B416" s="24"/>
      <c r="C416" s="24"/>
      <c r="D416" s="24"/>
      <c r="E416" s="24"/>
      <c r="F416" s="24"/>
    </row>
    <row r="417" spans="1:6" ht="12.75" customHeight="1" x14ac:dyDescent="0.3">
      <c r="A417" s="91"/>
      <c r="B417" s="24"/>
      <c r="C417" s="24"/>
      <c r="D417" s="24"/>
      <c r="E417" s="24"/>
      <c r="F417" s="24"/>
    </row>
    <row r="418" spans="1:6" ht="12.75" customHeight="1" x14ac:dyDescent="0.3">
      <c r="A418" s="91"/>
      <c r="B418" s="24"/>
      <c r="C418" s="24"/>
      <c r="D418" s="24"/>
      <c r="E418" s="24"/>
      <c r="F418" s="24"/>
    </row>
    <row r="419" spans="1:6" ht="12.75" customHeight="1" x14ac:dyDescent="0.3">
      <c r="A419" s="91"/>
      <c r="B419" s="24"/>
      <c r="C419" s="24"/>
      <c r="D419" s="24"/>
      <c r="E419" s="24"/>
      <c r="F419" s="24"/>
    </row>
    <row r="420" spans="1:6" ht="12.75" customHeight="1" x14ac:dyDescent="0.3">
      <c r="A420" s="91"/>
      <c r="B420" s="24"/>
      <c r="C420" s="24"/>
      <c r="D420" s="24"/>
      <c r="E420" s="24"/>
      <c r="F420" s="24"/>
    </row>
    <row r="421" spans="1:6" ht="12.75" customHeight="1" x14ac:dyDescent="0.3">
      <c r="A421" s="91"/>
      <c r="B421" s="24"/>
      <c r="C421" s="24"/>
      <c r="D421" s="24"/>
      <c r="E421" s="24"/>
      <c r="F421" s="24"/>
    </row>
    <row r="422" spans="1:6" ht="12.75" customHeight="1" x14ac:dyDescent="0.3">
      <c r="A422" s="91"/>
      <c r="B422" s="24"/>
      <c r="C422" s="24"/>
      <c r="D422" s="24"/>
      <c r="E422" s="24"/>
      <c r="F422" s="24"/>
    </row>
    <row r="423" spans="1:6" ht="12.75" customHeight="1" x14ac:dyDescent="0.3">
      <c r="A423" s="91"/>
      <c r="B423" s="24"/>
      <c r="C423" s="24"/>
      <c r="D423" s="24"/>
      <c r="E423" s="24"/>
      <c r="F423" s="24"/>
    </row>
    <row r="424" spans="1:6" ht="12.75" customHeight="1" x14ac:dyDescent="0.3">
      <c r="A424" s="91"/>
      <c r="B424" s="24"/>
      <c r="C424" s="24"/>
      <c r="D424" s="24"/>
      <c r="E424" s="24"/>
      <c r="F424" s="24"/>
    </row>
    <row r="425" spans="1:6" ht="12.75" customHeight="1" x14ac:dyDescent="0.3">
      <c r="A425" s="91"/>
      <c r="B425" s="24"/>
      <c r="C425" s="24"/>
      <c r="D425" s="24"/>
      <c r="E425" s="24"/>
      <c r="F425" s="24"/>
    </row>
    <row r="426" spans="1:6" ht="12.75" customHeight="1" x14ac:dyDescent="0.3">
      <c r="A426" s="91"/>
      <c r="B426" s="24"/>
      <c r="C426" s="24"/>
      <c r="D426" s="24"/>
      <c r="E426" s="24"/>
      <c r="F426" s="24"/>
    </row>
    <row r="427" spans="1:6" ht="12.75" customHeight="1" x14ac:dyDescent="0.3">
      <c r="A427" s="91"/>
      <c r="B427" s="24"/>
      <c r="C427" s="24"/>
      <c r="D427" s="24"/>
      <c r="E427" s="24"/>
      <c r="F427" s="24"/>
    </row>
    <row r="428" spans="1:6" ht="12.75" customHeight="1" x14ac:dyDescent="0.3">
      <c r="A428" s="91"/>
      <c r="B428" s="24"/>
      <c r="C428" s="24"/>
      <c r="D428" s="24"/>
      <c r="E428" s="24"/>
      <c r="F428" s="24"/>
    </row>
    <row r="429" spans="1:6" ht="12.75" customHeight="1" x14ac:dyDescent="0.3">
      <c r="A429" s="91"/>
      <c r="B429" s="24"/>
      <c r="C429" s="24"/>
      <c r="D429" s="24"/>
      <c r="E429" s="24"/>
      <c r="F429" s="24"/>
    </row>
    <row r="430" spans="1:6" ht="12.75" customHeight="1" x14ac:dyDescent="0.3">
      <c r="A430" s="91"/>
      <c r="B430" s="24"/>
      <c r="C430" s="24"/>
      <c r="D430" s="24"/>
      <c r="E430" s="24"/>
      <c r="F430" s="24"/>
    </row>
    <row r="431" spans="1:6" ht="12.75" customHeight="1" x14ac:dyDescent="0.3">
      <c r="A431" s="91"/>
      <c r="B431" s="24"/>
      <c r="C431" s="24"/>
      <c r="D431" s="24"/>
      <c r="E431" s="24"/>
      <c r="F431" s="24"/>
    </row>
    <row r="432" spans="1:6" ht="12.75" customHeight="1" x14ac:dyDescent="0.3">
      <c r="A432" s="91"/>
      <c r="B432" s="24"/>
      <c r="C432" s="24"/>
      <c r="D432" s="24"/>
      <c r="E432" s="24"/>
      <c r="F432" s="24"/>
    </row>
    <row r="433" spans="1:6" ht="12.75" customHeight="1" x14ac:dyDescent="0.3">
      <c r="A433" s="91"/>
      <c r="B433" s="24"/>
      <c r="C433" s="24"/>
      <c r="D433" s="24"/>
      <c r="E433" s="24"/>
      <c r="F433" s="24"/>
    </row>
    <row r="434" spans="1:6" ht="12.75" customHeight="1" x14ac:dyDescent="0.3">
      <c r="A434" s="91"/>
      <c r="B434" s="24"/>
      <c r="C434" s="24"/>
      <c r="D434" s="24"/>
      <c r="E434" s="24"/>
      <c r="F434" s="24"/>
    </row>
    <row r="435" spans="1:6" ht="12.75" customHeight="1" x14ac:dyDescent="0.3">
      <c r="A435" s="91"/>
      <c r="B435" s="24"/>
      <c r="C435" s="24"/>
      <c r="D435" s="24"/>
      <c r="E435" s="24"/>
      <c r="F435" s="24"/>
    </row>
    <row r="436" spans="1:6" ht="12.75" customHeight="1" x14ac:dyDescent="0.3">
      <c r="A436" s="91"/>
      <c r="B436" s="24"/>
      <c r="C436" s="24"/>
      <c r="D436" s="24"/>
      <c r="E436" s="24"/>
      <c r="F436" s="24"/>
    </row>
    <row r="437" spans="1:6" ht="12.75" customHeight="1" x14ac:dyDescent="0.3">
      <c r="A437" s="91"/>
      <c r="B437" s="24"/>
      <c r="C437" s="24"/>
      <c r="D437" s="24"/>
      <c r="E437" s="24"/>
      <c r="F437" s="24"/>
    </row>
    <row r="438" spans="1:6" ht="12.75" customHeight="1" x14ac:dyDescent="0.3">
      <c r="A438" s="91"/>
      <c r="B438" s="24"/>
      <c r="C438" s="24"/>
      <c r="D438" s="24"/>
      <c r="E438" s="24"/>
      <c r="F438" s="24"/>
    </row>
    <row r="439" spans="1:6" ht="12.75" customHeight="1" x14ac:dyDescent="0.3">
      <c r="A439" s="91"/>
      <c r="B439" s="24"/>
      <c r="C439" s="24"/>
      <c r="D439" s="24"/>
      <c r="E439" s="24"/>
      <c r="F439" s="24"/>
    </row>
    <row r="440" spans="1:6" ht="12.75" customHeight="1" x14ac:dyDescent="0.3">
      <c r="A440" s="91"/>
      <c r="B440" s="24"/>
      <c r="C440" s="24"/>
      <c r="D440" s="24"/>
      <c r="E440" s="24"/>
      <c r="F440" s="24"/>
    </row>
    <row r="441" spans="1:6" ht="12.75" customHeight="1" x14ac:dyDescent="0.3">
      <c r="A441" s="91"/>
      <c r="B441" s="24"/>
      <c r="C441" s="24"/>
      <c r="D441" s="24"/>
      <c r="E441" s="24"/>
      <c r="F441" s="24"/>
    </row>
    <row r="442" spans="1:6" ht="12.75" customHeight="1" x14ac:dyDescent="0.3">
      <c r="A442" s="91"/>
      <c r="B442" s="24"/>
      <c r="C442" s="24"/>
      <c r="D442" s="24"/>
      <c r="E442" s="24"/>
      <c r="F442" s="24"/>
    </row>
    <row r="443" spans="1:6" ht="12.75" customHeight="1" x14ac:dyDescent="0.3">
      <c r="A443" s="91"/>
      <c r="B443" s="24"/>
      <c r="C443" s="24"/>
      <c r="D443" s="24"/>
      <c r="E443" s="24"/>
      <c r="F443" s="24"/>
    </row>
    <row r="444" spans="1:6" ht="12.75" customHeight="1" x14ac:dyDescent="0.3">
      <c r="A444" s="91"/>
      <c r="B444" s="24"/>
      <c r="C444" s="24"/>
      <c r="D444" s="24"/>
      <c r="E444" s="24"/>
      <c r="F444" s="24"/>
    </row>
    <row r="445" spans="1:6" ht="12.75" customHeight="1" x14ac:dyDescent="0.3">
      <c r="A445" s="91"/>
      <c r="B445" s="24"/>
      <c r="C445" s="24"/>
      <c r="D445" s="24"/>
      <c r="E445" s="24"/>
      <c r="F445" s="24"/>
    </row>
    <row r="446" spans="1:6" ht="12.75" customHeight="1" x14ac:dyDescent="0.3">
      <c r="A446" s="91"/>
      <c r="B446" s="24"/>
      <c r="C446" s="24"/>
      <c r="D446" s="24"/>
      <c r="E446" s="24"/>
      <c r="F446" s="24"/>
    </row>
    <row r="447" spans="1:6" ht="12.75" customHeight="1" x14ac:dyDescent="0.3">
      <c r="A447" s="91"/>
      <c r="B447" s="24"/>
      <c r="C447" s="24"/>
      <c r="D447" s="24"/>
      <c r="E447" s="24"/>
      <c r="F447" s="24"/>
    </row>
    <row r="448" spans="1:6" ht="12.75" customHeight="1" x14ac:dyDescent="0.3">
      <c r="A448" s="91"/>
      <c r="B448" s="24"/>
      <c r="C448" s="24"/>
      <c r="D448" s="24"/>
      <c r="E448" s="24"/>
      <c r="F448" s="24"/>
    </row>
    <row r="449" spans="1:6" ht="12.75" customHeight="1" x14ac:dyDescent="0.3">
      <c r="A449" s="91"/>
      <c r="B449" s="24"/>
      <c r="C449" s="24"/>
      <c r="D449" s="24"/>
      <c r="E449" s="24"/>
      <c r="F449" s="24"/>
    </row>
    <row r="450" spans="1:6" ht="12.75" customHeight="1" x14ac:dyDescent="0.3">
      <c r="A450" s="91"/>
      <c r="B450" s="24"/>
      <c r="C450" s="24"/>
      <c r="D450" s="24"/>
      <c r="E450" s="24"/>
      <c r="F450" s="24"/>
    </row>
    <row r="451" spans="1:6" ht="12.75" customHeight="1" x14ac:dyDescent="0.3">
      <c r="A451" s="91"/>
      <c r="B451" s="24"/>
      <c r="C451" s="24"/>
      <c r="D451" s="24"/>
      <c r="E451" s="24"/>
      <c r="F451" s="24"/>
    </row>
    <row r="452" spans="1:6" ht="12.75" customHeight="1" x14ac:dyDescent="0.3">
      <c r="A452" s="91"/>
      <c r="B452" s="24"/>
      <c r="C452" s="24"/>
      <c r="D452" s="24"/>
      <c r="E452" s="24"/>
      <c r="F452" s="24"/>
    </row>
    <row r="453" spans="1:6" ht="12.75" customHeight="1" x14ac:dyDescent="0.3">
      <c r="A453" s="91"/>
      <c r="B453" s="24"/>
      <c r="C453" s="24"/>
      <c r="D453" s="24"/>
      <c r="E453" s="24"/>
      <c r="F453" s="24"/>
    </row>
    <row r="454" spans="1:6" ht="12.75" customHeight="1" x14ac:dyDescent="0.3">
      <c r="A454" s="91"/>
      <c r="B454" s="24"/>
      <c r="C454" s="24"/>
      <c r="D454" s="24"/>
      <c r="E454" s="24"/>
      <c r="F454" s="24"/>
    </row>
    <row r="455" spans="1:6" ht="12.75" customHeight="1" x14ac:dyDescent="0.3">
      <c r="A455" s="91"/>
      <c r="B455" s="24"/>
      <c r="C455" s="24"/>
      <c r="D455" s="24"/>
      <c r="E455" s="24"/>
      <c r="F455" s="24"/>
    </row>
    <row r="456" spans="1:6" ht="12.75" customHeight="1" x14ac:dyDescent="0.3">
      <c r="A456" s="91"/>
      <c r="B456" s="24"/>
      <c r="C456" s="24"/>
      <c r="D456" s="24"/>
      <c r="E456" s="24"/>
      <c r="F456" s="24"/>
    </row>
    <row r="457" spans="1:6" ht="12.75" customHeight="1" x14ac:dyDescent="0.3">
      <c r="A457" s="91"/>
      <c r="B457" s="24"/>
      <c r="C457" s="24"/>
      <c r="D457" s="24"/>
      <c r="E457" s="24"/>
      <c r="F457" s="24"/>
    </row>
    <row r="458" spans="1:6" ht="12.75" customHeight="1" x14ac:dyDescent="0.3">
      <c r="A458" s="91"/>
      <c r="B458" s="24"/>
      <c r="C458" s="24"/>
      <c r="D458" s="24"/>
      <c r="E458" s="24"/>
      <c r="F458" s="24"/>
    </row>
    <row r="459" spans="1:6" ht="12.75" customHeight="1" x14ac:dyDescent="0.3">
      <c r="A459" s="91"/>
      <c r="B459" s="24"/>
      <c r="C459" s="24"/>
      <c r="D459" s="24"/>
      <c r="E459" s="24"/>
      <c r="F459" s="24"/>
    </row>
    <row r="460" spans="1:6" ht="12.75" customHeight="1" x14ac:dyDescent="0.3">
      <c r="A460" s="91"/>
      <c r="B460" s="24"/>
      <c r="C460" s="24"/>
      <c r="D460" s="24"/>
      <c r="E460" s="24"/>
      <c r="F460" s="24"/>
    </row>
    <row r="461" spans="1:6" ht="12.75" customHeight="1" x14ac:dyDescent="0.3">
      <c r="A461" s="91"/>
      <c r="B461" s="24"/>
      <c r="C461" s="24"/>
      <c r="D461" s="24"/>
      <c r="E461" s="24"/>
      <c r="F461" s="24"/>
    </row>
    <row r="462" spans="1:6" ht="12.75" customHeight="1" x14ac:dyDescent="0.3">
      <c r="A462" s="91"/>
      <c r="B462" s="24"/>
      <c r="C462" s="24"/>
      <c r="D462" s="24"/>
      <c r="E462" s="24"/>
      <c r="F462" s="24"/>
    </row>
    <row r="463" spans="1:6" ht="12.75" customHeight="1" x14ac:dyDescent="0.3">
      <c r="A463" s="91"/>
      <c r="B463" s="24"/>
      <c r="C463" s="24"/>
      <c r="D463" s="24"/>
      <c r="E463" s="24"/>
      <c r="F463" s="24"/>
    </row>
    <row r="464" spans="1:6" ht="12.75" customHeight="1" x14ac:dyDescent="0.3">
      <c r="A464" s="91"/>
      <c r="B464" s="24"/>
      <c r="C464" s="24"/>
      <c r="D464" s="24"/>
      <c r="E464" s="24"/>
      <c r="F464" s="24"/>
    </row>
    <row r="465" spans="1:6" ht="12.75" customHeight="1" x14ac:dyDescent="0.3">
      <c r="A465" s="91"/>
      <c r="B465" s="24"/>
      <c r="C465" s="24"/>
      <c r="D465" s="24"/>
      <c r="E465" s="24"/>
      <c r="F465" s="24"/>
    </row>
    <row r="466" spans="1:6" ht="12.75" customHeight="1" x14ac:dyDescent="0.3">
      <c r="A466" s="91"/>
      <c r="B466" s="24"/>
      <c r="C466" s="24"/>
      <c r="D466" s="24"/>
      <c r="E466" s="24"/>
      <c r="F466" s="24"/>
    </row>
    <row r="467" spans="1:6" ht="12.75" customHeight="1" x14ac:dyDescent="0.3">
      <c r="A467" s="91"/>
      <c r="B467" s="24"/>
      <c r="C467" s="24"/>
      <c r="D467" s="24"/>
      <c r="E467" s="24"/>
      <c r="F467" s="24"/>
    </row>
    <row r="468" spans="1:6" ht="12.75" customHeight="1" x14ac:dyDescent="0.3">
      <c r="A468" s="91"/>
      <c r="B468" s="24"/>
      <c r="C468" s="24"/>
      <c r="D468" s="24"/>
      <c r="E468" s="24"/>
      <c r="F468" s="24"/>
    </row>
    <row r="469" spans="1:6" ht="12.75" customHeight="1" x14ac:dyDescent="0.3">
      <c r="A469" s="91"/>
      <c r="B469" s="24"/>
      <c r="C469" s="24"/>
      <c r="D469" s="24"/>
      <c r="E469" s="24"/>
      <c r="F469" s="24"/>
    </row>
    <row r="470" spans="1:6" ht="12.75" customHeight="1" x14ac:dyDescent="0.3">
      <c r="A470" s="91"/>
      <c r="B470" s="24"/>
      <c r="C470" s="24"/>
      <c r="D470" s="24"/>
      <c r="E470" s="24"/>
      <c r="F470" s="24"/>
    </row>
    <row r="471" spans="1:6" ht="12.75" customHeight="1" x14ac:dyDescent="0.3">
      <c r="A471" s="91"/>
      <c r="B471" s="24"/>
      <c r="C471" s="24"/>
      <c r="D471" s="24"/>
      <c r="E471" s="24"/>
      <c r="F471" s="24"/>
    </row>
    <row r="472" spans="1:6" ht="12.75" customHeight="1" x14ac:dyDescent="0.3">
      <c r="A472" s="91"/>
      <c r="B472" s="24"/>
      <c r="C472" s="24"/>
      <c r="D472" s="24"/>
      <c r="E472" s="24"/>
      <c r="F472" s="24"/>
    </row>
    <row r="473" spans="1:6" ht="12.75" customHeight="1" x14ac:dyDescent="0.3">
      <c r="A473" s="91"/>
      <c r="B473" s="24"/>
      <c r="C473" s="24"/>
      <c r="D473" s="24"/>
      <c r="E473" s="24"/>
      <c r="F473" s="24"/>
    </row>
    <row r="474" spans="1:6" ht="12.75" customHeight="1" x14ac:dyDescent="0.3">
      <c r="A474" s="91"/>
      <c r="B474" s="24"/>
      <c r="C474" s="24"/>
      <c r="D474" s="24"/>
      <c r="E474" s="24"/>
      <c r="F474" s="24"/>
    </row>
    <row r="475" spans="1:6" ht="12.75" customHeight="1" x14ac:dyDescent="0.3">
      <c r="A475" s="91"/>
      <c r="B475" s="24"/>
      <c r="C475" s="24"/>
      <c r="D475" s="24"/>
      <c r="E475" s="24"/>
      <c r="F475" s="24"/>
    </row>
    <row r="476" spans="1:6" ht="12.75" customHeight="1" x14ac:dyDescent="0.3">
      <c r="A476" s="91"/>
      <c r="B476" s="24"/>
      <c r="C476" s="24"/>
      <c r="D476" s="24"/>
      <c r="E476" s="24"/>
      <c r="F476" s="24"/>
    </row>
    <row r="477" spans="1:6" ht="12.75" customHeight="1" x14ac:dyDescent="0.3">
      <c r="A477" s="91"/>
      <c r="B477" s="24"/>
      <c r="C477" s="24"/>
      <c r="D477" s="24"/>
      <c r="E477" s="24"/>
      <c r="F477" s="24"/>
    </row>
    <row r="478" spans="1:6" ht="12.75" customHeight="1" x14ac:dyDescent="0.3">
      <c r="A478" s="91"/>
      <c r="B478" s="24"/>
      <c r="C478" s="24"/>
      <c r="D478" s="24"/>
      <c r="E478" s="24"/>
      <c r="F478" s="24"/>
    </row>
    <row r="479" spans="1:6" ht="12.75" customHeight="1" x14ac:dyDescent="0.3">
      <c r="A479" s="91"/>
      <c r="B479" s="24"/>
      <c r="C479" s="24"/>
      <c r="D479" s="24"/>
      <c r="E479" s="24"/>
      <c r="F479" s="24"/>
    </row>
    <row r="480" spans="1:6" ht="12.75" customHeight="1" x14ac:dyDescent="0.3">
      <c r="A480" s="91"/>
      <c r="B480" s="24"/>
      <c r="C480" s="24"/>
      <c r="D480" s="24"/>
      <c r="E480" s="24"/>
      <c r="F480" s="24"/>
    </row>
    <row r="481" spans="1:6" ht="12.75" customHeight="1" x14ac:dyDescent="0.3">
      <c r="A481" s="91"/>
      <c r="B481" s="24"/>
      <c r="C481" s="24"/>
      <c r="D481" s="24"/>
      <c r="E481" s="24"/>
      <c r="F481" s="24"/>
    </row>
    <row r="482" spans="1:6" ht="12.75" customHeight="1" x14ac:dyDescent="0.3">
      <c r="A482" s="91"/>
      <c r="B482" s="24"/>
      <c r="C482" s="24"/>
      <c r="D482" s="24"/>
      <c r="E482" s="24"/>
      <c r="F482" s="24"/>
    </row>
    <row r="483" spans="1:6" ht="12.75" customHeight="1" x14ac:dyDescent="0.3">
      <c r="A483" s="91"/>
      <c r="B483" s="24"/>
      <c r="C483" s="24"/>
      <c r="D483" s="24"/>
      <c r="E483" s="24"/>
      <c r="F483" s="24"/>
    </row>
    <row r="484" spans="1:6" ht="12.75" customHeight="1" x14ac:dyDescent="0.3">
      <c r="A484" s="91"/>
      <c r="B484" s="24"/>
      <c r="C484" s="24"/>
      <c r="D484" s="24"/>
      <c r="E484" s="24"/>
      <c r="F484" s="24"/>
    </row>
    <row r="485" spans="1:6" ht="12.75" customHeight="1" x14ac:dyDescent="0.3">
      <c r="A485" s="91"/>
      <c r="B485" s="24"/>
      <c r="C485" s="24"/>
      <c r="D485" s="24"/>
      <c r="E485" s="24"/>
      <c r="F485" s="24"/>
    </row>
    <row r="486" spans="1:6" ht="12.75" customHeight="1" x14ac:dyDescent="0.3">
      <c r="A486" s="91"/>
      <c r="B486" s="24"/>
      <c r="C486" s="24"/>
      <c r="D486" s="24"/>
      <c r="E486" s="24"/>
      <c r="F486" s="24"/>
    </row>
    <row r="487" spans="1:6" ht="12.75" customHeight="1" x14ac:dyDescent="0.3">
      <c r="A487" s="91"/>
      <c r="B487" s="24"/>
      <c r="C487" s="24"/>
      <c r="D487" s="24"/>
      <c r="E487" s="24"/>
      <c r="F487" s="24"/>
    </row>
    <row r="488" spans="1:6" ht="12.75" customHeight="1" x14ac:dyDescent="0.3">
      <c r="A488" s="91"/>
      <c r="B488" s="24"/>
      <c r="C488" s="24"/>
      <c r="D488" s="24"/>
      <c r="E488" s="24"/>
      <c r="F488" s="24"/>
    </row>
    <row r="489" spans="1:6" ht="12.75" customHeight="1" x14ac:dyDescent="0.3">
      <c r="A489" s="91"/>
      <c r="B489" s="24"/>
      <c r="C489" s="24"/>
      <c r="D489" s="24"/>
      <c r="E489" s="24"/>
      <c r="F489" s="24"/>
    </row>
    <row r="490" spans="1:6" ht="12.75" customHeight="1" x14ac:dyDescent="0.3">
      <c r="A490" s="91"/>
      <c r="B490" s="24"/>
      <c r="C490" s="24"/>
      <c r="D490" s="24"/>
      <c r="E490" s="24"/>
      <c r="F490" s="24"/>
    </row>
    <row r="491" spans="1:6" ht="12.75" customHeight="1" x14ac:dyDescent="0.3">
      <c r="A491" s="91"/>
      <c r="B491" s="24"/>
      <c r="C491" s="24"/>
      <c r="D491" s="24"/>
      <c r="E491" s="24"/>
      <c r="F491" s="24"/>
    </row>
    <row r="492" spans="1:6" ht="12.75" customHeight="1" x14ac:dyDescent="0.3">
      <c r="A492" s="91"/>
      <c r="B492" s="24"/>
      <c r="C492" s="24"/>
      <c r="D492" s="24"/>
      <c r="E492" s="24"/>
      <c r="F492" s="24"/>
    </row>
    <row r="493" spans="1:6" ht="12.75" customHeight="1" x14ac:dyDescent="0.3">
      <c r="A493" s="91"/>
      <c r="B493" s="24"/>
      <c r="C493" s="24"/>
      <c r="D493" s="24"/>
      <c r="E493" s="24"/>
      <c r="F493" s="24"/>
    </row>
    <row r="494" spans="1:6" ht="12.75" customHeight="1" x14ac:dyDescent="0.3">
      <c r="A494" s="91"/>
      <c r="B494" s="24"/>
      <c r="C494" s="24"/>
      <c r="D494" s="24"/>
      <c r="E494" s="24"/>
      <c r="F494" s="24"/>
    </row>
    <row r="495" spans="1:6" ht="12.75" customHeight="1" x14ac:dyDescent="0.3">
      <c r="A495" s="91"/>
      <c r="B495" s="24"/>
      <c r="C495" s="24"/>
      <c r="D495" s="24"/>
      <c r="E495" s="24"/>
      <c r="F495" s="24"/>
    </row>
    <row r="496" spans="1:6" ht="12.75" customHeight="1" x14ac:dyDescent="0.3">
      <c r="A496" s="91"/>
      <c r="B496" s="24"/>
      <c r="C496" s="24"/>
      <c r="D496" s="24"/>
      <c r="E496" s="24"/>
      <c r="F496" s="24"/>
    </row>
    <row r="497" spans="1:6" ht="12.75" customHeight="1" x14ac:dyDescent="0.3">
      <c r="A497" s="91"/>
      <c r="B497" s="24"/>
      <c r="C497" s="24"/>
      <c r="D497" s="24"/>
      <c r="E497" s="24"/>
      <c r="F497" s="24"/>
    </row>
    <row r="498" spans="1:6" ht="12.75" customHeight="1" x14ac:dyDescent="0.3">
      <c r="A498" s="91"/>
      <c r="B498" s="24"/>
      <c r="C498" s="24"/>
      <c r="D498" s="24"/>
      <c r="E498" s="24"/>
      <c r="F498" s="24"/>
    </row>
    <row r="499" spans="1:6" ht="12.75" customHeight="1" x14ac:dyDescent="0.3">
      <c r="A499" s="91"/>
      <c r="B499" s="24"/>
      <c r="C499" s="24"/>
      <c r="D499" s="24"/>
      <c r="E499" s="24"/>
      <c r="F499" s="24"/>
    </row>
    <row r="500" spans="1:6" ht="12.75" customHeight="1" x14ac:dyDescent="0.3">
      <c r="A500" s="91"/>
      <c r="B500" s="24"/>
      <c r="C500" s="24"/>
      <c r="D500" s="24"/>
      <c r="E500" s="24"/>
      <c r="F500" s="24"/>
    </row>
    <row r="501" spans="1:6" ht="12.75" customHeight="1" x14ac:dyDescent="0.3">
      <c r="A501" s="91"/>
      <c r="B501" s="24"/>
      <c r="C501" s="24"/>
      <c r="D501" s="24"/>
      <c r="E501" s="24"/>
      <c r="F501" s="24"/>
    </row>
    <row r="502" spans="1:6" ht="12.75" customHeight="1" x14ac:dyDescent="0.3">
      <c r="A502" s="91"/>
      <c r="B502" s="24"/>
      <c r="C502" s="24"/>
      <c r="D502" s="24"/>
      <c r="E502" s="24"/>
      <c r="F502" s="24"/>
    </row>
    <row r="503" spans="1:6" ht="12.75" customHeight="1" x14ac:dyDescent="0.3">
      <c r="A503" s="91"/>
      <c r="B503" s="24"/>
      <c r="C503" s="24"/>
      <c r="D503" s="24"/>
      <c r="E503" s="24"/>
      <c r="F503" s="24"/>
    </row>
    <row r="504" spans="1:6" ht="12.75" customHeight="1" x14ac:dyDescent="0.3">
      <c r="A504" s="91"/>
      <c r="B504" s="24"/>
      <c r="C504" s="24"/>
      <c r="D504" s="24"/>
      <c r="E504" s="24"/>
      <c r="F504" s="24"/>
    </row>
    <row r="505" spans="1:6" ht="12.75" customHeight="1" x14ac:dyDescent="0.3">
      <c r="A505" s="91"/>
      <c r="B505" s="24"/>
      <c r="C505" s="24"/>
      <c r="D505" s="24"/>
      <c r="E505" s="24"/>
      <c r="F505" s="24"/>
    </row>
    <row r="506" spans="1:6" ht="12.75" customHeight="1" x14ac:dyDescent="0.3">
      <c r="A506" s="91"/>
      <c r="B506" s="24"/>
      <c r="C506" s="24"/>
      <c r="D506" s="24"/>
      <c r="E506" s="24"/>
      <c r="F506" s="24"/>
    </row>
    <row r="507" spans="1:6" ht="12.75" customHeight="1" x14ac:dyDescent="0.3">
      <c r="A507" s="91"/>
      <c r="B507" s="24"/>
      <c r="C507" s="24"/>
      <c r="D507" s="24"/>
      <c r="E507" s="24"/>
      <c r="F507" s="24"/>
    </row>
    <row r="508" spans="1:6" ht="12.75" customHeight="1" x14ac:dyDescent="0.3">
      <c r="A508" s="91"/>
      <c r="B508" s="24"/>
      <c r="C508" s="24"/>
      <c r="D508" s="24"/>
      <c r="E508" s="24"/>
      <c r="F508" s="24"/>
    </row>
    <row r="509" spans="1:6" ht="12.75" customHeight="1" x14ac:dyDescent="0.3">
      <c r="A509" s="91"/>
      <c r="B509" s="24"/>
      <c r="C509" s="24"/>
      <c r="D509" s="24"/>
      <c r="E509" s="24"/>
      <c r="F509" s="24"/>
    </row>
    <row r="510" spans="1:6" ht="12.75" customHeight="1" x14ac:dyDescent="0.3">
      <c r="A510" s="91"/>
      <c r="B510" s="24"/>
      <c r="C510" s="24"/>
      <c r="D510" s="24"/>
      <c r="E510" s="24"/>
      <c r="F510" s="24"/>
    </row>
    <row r="511" spans="1:6" ht="12.75" customHeight="1" x14ac:dyDescent="0.3">
      <c r="A511" s="91"/>
      <c r="B511" s="24"/>
      <c r="C511" s="24"/>
      <c r="D511" s="24"/>
      <c r="E511" s="24"/>
      <c r="F511" s="24"/>
    </row>
    <row r="512" spans="1:6" ht="12.75" customHeight="1" x14ac:dyDescent="0.3">
      <c r="A512" s="91"/>
      <c r="B512" s="24"/>
      <c r="C512" s="24"/>
      <c r="D512" s="24"/>
      <c r="E512" s="24"/>
      <c r="F512" s="24"/>
    </row>
    <row r="513" spans="1:6" ht="12.75" customHeight="1" x14ac:dyDescent="0.3">
      <c r="A513" s="91"/>
      <c r="B513" s="24"/>
      <c r="C513" s="24"/>
      <c r="D513" s="24"/>
      <c r="E513" s="24"/>
      <c r="F513" s="24"/>
    </row>
    <row r="514" spans="1:6" ht="12.75" customHeight="1" x14ac:dyDescent="0.3">
      <c r="A514" s="91"/>
      <c r="B514" s="24"/>
      <c r="C514" s="24"/>
      <c r="D514" s="24"/>
      <c r="E514" s="24"/>
      <c r="F514" s="24"/>
    </row>
    <row r="515" spans="1:6" ht="12.75" customHeight="1" x14ac:dyDescent="0.3">
      <c r="A515" s="91"/>
      <c r="B515" s="24"/>
      <c r="C515" s="24"/>
      <c r="D515" s="24"/>
      <c r="E515" s="24"/>
      <c r="F515" s="24"/>
    </row>
    <row r="516" spans="1:6" ht="12.75" customHeight="1" x14ac:dyDescent="0.3">
      <c r="A516" s="91"/>
      <c r="B516" s="24"/>
      <c r="C516" s="24"/>
      <c r="D516" s="24"/>
      <c r="E516" s="24"/>
      <c r="F516" s="24"/>
    </row>
    <row r="517" spans="1:6" ht="12.75" customHeight="1" x14ac:dyDescent="0.3">
      <c r="A517" s="91"/>
      <c r="B517" s="24"/>
      <c r="C517" s="24"/>
      <c r="D517" s="24"/>
      <c r="E517" s="24"/>
      <c r="F517" s="24"/>
    </row>
    <row r="518" spans="1:6" ht="12.75" customHeight="1" x14ac:dyDescent="0.3">
      <c r="A518" s="91"/>
      <c r="B518" s="24"/>
      <c r="C518" s="24"/>
      <c r="D518" s="24"/>
      <c r="E518" s="24"/>
      <c r="F518" s="24"/>
    </row>
    <row r="519" spans="1:6" ht="12.75" customHeight="1" x14ac:dyDescent="0.3">
      <c r="A519" s="91"/>
      <c r="B519" s="24"/>
      <c r="C519" s="24"/>
      <c r="D519" s="24"/>
      <c r="E519" s="24"/>
      <c r="F519" s="24"/>
    </row>
    <row r="520" spans="1:6" ht="12.75" customHeight="1" x14ac:dyDescent="0.3">
      <c r="A520" s="91"/>
      <c r="B520" s="24"/>
      <c r="C520" s="24"/>
      <c r="D520" s="24"/>
      <c r="E520" s="24"/>
      <c r="F520" s="24"/>
    </row>
    <row r="521" spans="1:6" ht="12.75" customHeight="1" x14ac:dyDescent="0.3">
      <c r="A521" s="91"/>
      <c r="B521" s="24"/>
      <c r="C521" s="24"/>
      <c r="D521" s="24"/>
      <c r="E521" s="24"/>
      <c r="F521" s="24"/>
    </row>
    <row r="522" spans="1:6" ht="12.75" customHeight="1" x14ac:dyDescent="0.3">
      <c r="A522" s="91"/>
      <c r="B522" s="24"/>
      <c r="C522" s="24"/>
      <c r="D522" s="24"/>
      <c r="E522" s="24"/>
      <c r="F522" s="24"/>
    </row>
    <row r="523" spans="1:6" ht="12.75" customHeight="1" x14ac:dyDescent="0.3">
      <c r="A523" s="91"/>
      <c r="B523" s="24"/>
      <c r="C523" s="24"/>
      <c r="D523" s="24"/>
      <c r="E523" s="24"/>
      <c r="F523" s="24"/>
    </row>
    <row r="524" spans="1:6" ht="12.75" customHeight="1" x14ac:dyDescent="0.3">
      <c r="A524" s="91"/>
      <c r="B524" s="24"/>
      <c r="C524" s="24"/>
      <c r="D524" s="24"/>
      <c r="E524" s="24"/>
      <c r="F524" s="24"/>
    </row>
    <row r="525" spans="1:6" ht="12.75" customHeight="1" x14ac:dyDescent="0.3">
      <c r="A525" s="91"/>
      <c r="B525" s="24"/>
      <c r="C525" s="24"/>
      <c r="D525" s="24"/>
      <c r="E525" s="24"/>
      <c r="F525" s="24"/>
    </row>
    <row r="526" spans="1:6" ht="12.75" customHeight="1" x14ac:dyDescent="0.3">
      <c r="A526" s="91"/>
      <c r="B526" s="24"/>
      <c r="C526" s="24"/>
      <c r="D526" s="24"/>
      <c r="E526" s="24"/>
      <c r="F526" s="24"/>
    </row>
    <row r="527" spans="1:6" ht="12.75" customHeight="1" x14ac:dyDescent="0.3">
      <c r="A527" s="91"/>
      <c r="B527" s="24"/>
      <c r="C527" s="24"/>
      <c r="D527" s="24"/>
      <c r="E527" s="24"/>
      <c r="F527" s="24"/>
    </row>
    <row r="528" spans="1:6" ht="12.75" customHeight="1" x14ac:dyDescent="0.3">
      <c r="A528" s="91"/>
      <c r="B528" s="24"/>
      <c r="C528" s="24"/>
      <c r="D528" s="24"/>
      <c r="E528" s="24"/>
      <c r="F528" s="24"/>
    </row>
    <row r="529" spans="1:6" ht="12.75" customHeight="1" x14ac:dyDescent="0.3">
      <c r="A529" s="91"/>
      <c r="B529" s="24"/>
      <c r="C529" s="24"/>
      <c r="D529" s="24"/>
      <c r="E529" s="24"/>
      <c r="F529" s="24"/>
    </row>
    <row r="530" spans="1:6" ht="12.75" customHeight="1" x14ac:dyDescent="0.3">
      <c r="A530" s="91"/>
      <c r="B530" s="24"/>
      <c r="C530" s="24"/>
      <c r="D530" s="24"/>
      <c r="E530" s="24"/>
      <c r="F530" s="24"/>
    </row>
    <row r="531" spans="1:6" ht="12.75" customHeight="1" x14ac:dyDescent="0.3">
      <c r="A531" s="91"/>
      <c r="B531" s="24"/>
      <c r="C531" s="24"/>
      <c r="D531" s="24"/>
      <c r="E531" s="24"/>
      <c r="F531" s="24"/>
    </row>
    <row r="532" spans="1:6" ht="12.75" customHeight="1" x14ac:dyDescent="0.3">
      <c r="A532" s="91"/>
      <c r="B532" s="24"/>
      <c r="C532" s="24"/>
      <c r="D532" s="24"/>
      <c r="E532" s="24"/>
      <c r="F532" s="24"/>
    </row>
    <row r="533" spans="1:6" ht="12.75" customHeight="1" x14ac:dyDescent="0.3">
      <c r="A533" s="91"/>
      <c r="B533" s="24"/>
      <c r="C533" s="24"/>
      <c r="D533" s="24"/>
      <c r="E533" s="24"/>
      <c r="F533" s="24"/>
    </row>
    <row r="534" spans="1:6" ht="12.75" customHeight="1" x14ac:dyDescent="0.3">
      <c r="A534" s="91"/>
      <c r="B534" s="24"/>
      <c r="C534" s="24"/>
      <c r="D534" s="24"/>
      <c r="E534" s="24"/>
      <c r="F534" s="24"/>
    </row>
    <row r="535" spans="1:6" ht="12.75" customHeight="1" x14ac:dyDescent="0.3">
      <c r="A535" s="91"/>
      <c r="B535" s="24"/>
      <c r="C535" s="24"/>
      <c r="D535" s="24"/>
      <c r="E535" s="24"/>
      <c r="F535" s="24"/>
    </row>
    <row r="536" spans="1:6" ht="12.75" customHeight="1" x14ac:dyDescent="0.3">
      <c r="A536" s="91"/>
      <c r="B536" s="24"/>
      <c r="C536" s="24"/>
      <c r="D536" s="24"/>
      <c r="E536" s="24"/>
      <c r="F536" s="24"/>
    </row>
    <row r="537" spans="1:6" ht="12.75" customHeight="1" x14ac:dyDescent="0.3">
      <c r="A537" s="91"/>
      <c r="B537" s="24"/>
      <c r="C537" s="24"/>
      <c r="D537" s="24"/>
      <c r="E537" s="24"/>
      <c r="F537" s="24"/>
    </row>
    <row r="538" spans="1:6" ht="12.75" customHeight="1" x14ac:dyDescent="0.3">
      <c r="A538" s="91"/>
      <c r="B538" s="24"/>
      <c r="C538" s="24"/>
      <c r="D538" s="24"/>
      <c r="E538" s="24"/>
      <c r="F538" s="24"/>
    </row>
    <row r="539" spans="1:6" ht="12.75" customHeight="1" x14ac:dyDescent="0.3">
      <c r="A539" s="91"/>
      <c r="B539" s="24"/>
      <c r="C539" s="24"/>
      <c r="D539" s="24"/>
      <c r="E539" s="24"/>
      <c r="F539" s="24"/>
    </row>
    <row r="540" spans="1:6" ht="12.75" customHeight="1" x14ac:dyDescent="0.3">
      <c r="A540" s="91"/>
      <c r="B540" s="24"/>
      <c r="C540" s="24"/>
      <c r="D540" s="24"/>
      <c r="E540" s="24"/>
      <c r="F540" s="24"/>
    </row>
    <row r="541" spans="1:6" ht="12.75" customHeight="1" x14ac:dyDescent="0.3">
      <c r="A541" s="91"/>
      <c r="B541" s="24"/>
      <c r="C541" s="24"/>
      <c r="D541" s="24"/>
      <c r="E541" s="24"/>
      <c r="F541" s="24"/>
    </row>
    <row r="542" spans="1:6" ht="12.75" customHeight="1" x14ac:dyDescent="0.3">
      <c r="A542" s="91"/>
      <c r="B542" s="24"/>
      <c r="C542" s="24"/>
      <c r="D542" s="24"/>
      <c r="E542" s="24"/>
      <c r="F542" s="24"/>
    </row>
    <row r="543" spans="1:6" ht="12.75" customHeight="1" x14ac:dyDescent="0.3">
      <c r="A543" s="91"/>
      <c r="B543" s="24"/>
      <c r="C543" s="24"/>
      <c r="D543" s="24"/>
      <c r="E543" s="24"/>
      <c r="F543" s="24"/>
    </row>
    <row r="544" spans="1:6" ht="12.75" customHeight="1" x14ac:dyDescent="0.3">
      <c r="A544" s="91"/>
      <c r="B544" s="24"/>
      <c r="C544" s="24"/>
      <c r="D544" s="24"/>
      <c r="E544" s="24"/>
      <c r="F544" s="24"/>
    </row>
    <row r="545" spans="1:6" ht="12.75" customHeight="1" x14ac:dyDescent="0.3">
      <c r="A545" s="91"/>
      <c r="B545" s="24"/>
      <c r="C545" s="24"/>
      <c r="D545" s="24"/>
      <c r="E545" s="24"/>
      <c r="F545" s="24"/>
    </row>
    <row r="546" spans="1:6" ht="12.75" customHeight="1" x14ac:dyDescent="0.3">
      <c r="A546" s="91"/>
      <c r="B546" s="24"/>
      <c r="C546" s="24"/>
      <c r="D546" s="24"/>
      <c r="E546" s="24"/>
      <c r="F546" s="24"/>
    </row>
    <row r="547" spans="1:6" ht="12.75" customHeight="1" x14ac:dyDescent="0.3">
      <c r="A547" s="91"/>
      <c r="B547" s="24"/>
      <c r="C547" s="24"/>
      <c r="D547" s="24"/>
      <c r="E547" s="24"/>
      <c r="F547" s="24"/>
    </row>
    <row r="548" spans="1:6" ht="12.75" customHeight="1" x14ac:dyDescent="0.3">
      <c r="A548" s="91"/>
      <c r="B548" s="24"/>
      <c r="C548" s="24"/>
      <c r="D548" s="24"/>
      <c r="E548" s="24"/>
      <c r="F548" s="24"/>
    </row>
    <row r="549" spans="1:6" ht="12.75" customHeight="1" x14ac:dyDescent="0.3">
      <c r="A549" s="91"/>
      <c r="B549" s="24"/>
      <c r="C549" s="24"/>
      <c r="D549" s="24"/>
      <c r="E549" s="24"/>
      <c r="F549" s="24"/>
    </row>
    <row r="550" spans="1:6" ht="12.75" customHeight="1" x14ac:dyDescent="0.3">
      <c r="A550" s="91"/>
      <c r="B550" s="24"/>
      <c r="C550" s="24"/>
      <c r="D550" s="24"/>
      <c r="E550" s="24"/>
      <c r="F550" s="24"/>
    </row>
    <row r="551" spans="1:6" ht="12.75" customHeight="1" x14ac:dyDescent="0.3">
      <c r="A551" s="91"/>
      <c r="B551" s="24"/>
      <c r="C551" s="24"/>
      <c r="D551" s="24"/>
      <c r="E551" s="24"/>
      <c r="F551" s="24"/>
    </row>
    <row r="552" spans="1:6" ht="12.75" customHeight="1" x14ac:dyDescent="0.3">
      <c r="A552" s="91"/>
      <c r="B552" s="24"/>
      <c r="C552" s="24"/>
      <c r="D552" s="24"/>
      <c r="E552" s="24"/>
      <c r="F552" s="24"/>
    </row>
    <row r="553" spans="1:6" ht="12.75" customHeight="1" x14ac:dyDescent="0.3">
      <c r="A553" s="91"/>
      <c r="B553" s="24"/>
      <c r="C553" s="24"/>
      <c r="D553" s="24"/>
      <c r="E553" s="24"/>
      <c r="F553" s="24"/>
    </row>
    <row r="554" spans="1:6" ht="12.75" customHeight="1" x14ac:dyDescent="0.3">
      <c r="A554" s="91"/>
      <c r="B554" s="24"/>
      <c r="C554" s="24"/>
      <c r="D554" s="24"/>
      <c r="E554" s="24"/>
      <c r="F554" s="24"/>
    </row>
    <row r="555" spans="1:6" ht="12.75" customHeight="1" x14ac:dyDescent="0.3">
      <c r="A555" s="91"/>
      <c r="B555" s="24"/>
      <c r="C555" s="24"/>
      <c r="D555" s="24"/>
      <c r="E555" s="24"/>
      <c r="F555" s="24"/>
    </row>
    <row r="556" spans="1:6" ht="12.75" customHeight="1" x14ac:dyDescent="0.3">
      <c r="A556" s="91"/>
      <c r="B556" s="24"/>
      <c r="C556" s="24"/>
      <c r="D556" s="24"/>
      <c r="E556" s="24"/>
      <c r="F556" s="24"/>
    </row>
    <row r="557" spans="1:6" ht="12.75" customHeight="1" x14ac:dyDescent="0.3">
      <c r="A557" s="91"/>
      <c r="B557" s="24"/>
      <c r="C557" s="24"/>
      <c r="D557" s="24"/>
      <c r="E557" s="24"/>
      <c r="F557" s="24"/>
    </row>
    <row r="558" spans="1:6" ht="12.75" customHeight="1" x14ac:dyDescent="0.3">
      <c r="A558" s="91"/>
      <c r="B558" s="24"/>
      <c r="C558" s="24"/>
      <c r="D558" s="24"/>
      <c r="E558" s="24"/>
      <c r="F558" s="24"/>
    </row>
    <row r="559" spans="1:6" ht="12.75" customHeight="1" x14ac:dyDescent="0.3">
      <c r="A559" s="91"/>
      <c r="B559" s="24"/>
      <c r="C559" s="24"/>
      <c r="D559" s="24"/>
      <c r="E559" s="24"/>
      <c r="F559" s="24"/>
    </row>
    <row r="560" spans="1:6" ht="12.75" customHeight="1" x14ac:dyDescent="0.3">
      <c r="A560" s="91"/>
      <c r="B560" s="24"/>
      <c r="C560" s="24"/>
      <c r="D560" s="24"/>
      <c r="E560" s="24"/>
      <c r="F560" s="24"/>
    </row>
    <row r="561" spans="1:6" ht="12.75" customHeight="1" x14ac:dyDescent="0.3">
      <c r="A561" s="91"/>
      <c r="B561" s="24"/>
      <c r="C561" s="24"/>
      <c r="D561" s="24"/>
      <c r="E561" s="24"/>
      <c r="F561" s="24"/>
    </row>
    <row r="562" spans="1:6" ht="12.75" customHeight="1" x14ac:dyDescent="0.3">
      <c r="A562" s="91"/>
      <c r="B562" s="24"/>
      <c r="C562" s="24"/>
      <c r="D562" s="24"/>
      <c r="E562" s="24"/>
      <c r="F562" s="24"/>
    </row>
    <row r="563" spans="1:6" ht="12.75" customHeight="1" x14ac:dyDescent="0.3">
      <c r="A563" s="91"/>
      <c r="B563" s="24"/>
      <c r="C563" s="24"/>
      <c r="D563" s="24"/>
      <c r="E563" s="24"/>
      <c r="F563" s="24"/>
    </row>
    <row r="564" spans="1:6" ht="12.75" customHeight="1" x14ac:dyDescent="0.3">
      <c r="A564" s="91"/>
      <c r="B564" s="24"/>
      <c r="C564" s="24"/>
      <c r="D564" s="24"/>
      <c r="E564" s="24"/>
      <c r="F564" s="24"/>
    </row>
    <row r="565" spans="1:6" ht="12.75" customHeight="1" x14ac:dyDescent="0.3">
      <c r="A565" s="91"/>
      <c r="B565" s="24"/>
      <c r="C565" s="24"/>
      <c r="D565" s="24"/>
      <c r="E565" s="24"/>
      <c r="F565" s="24"/>
    </row>
    <row r="566" spans="1:6" ht="12.75" customHeight="1" x14ac:dyDescent="0.3">
      <c r="A566" s="91"/>
      <c r="B566" s="24"/>
      <c r="C566" s="24"/>
      <c r="D566" s="24"/>
      <c r="E566" s="24"/>
      <c r="F566" s="24"/>
    </row>
    <row r="567" spans="1:6" ht="12.75" customHeight="1" x14ac:dyDescent="0.3">
      <c r="A567" s="91"/>
      <c r="B567" s="24"/>
      <c r="C567" s="24"/>
      <c r="D567" s="24"/>
      <c r="E567" s="24"/>
      <c r="F567" s="24"/>
    </row>
    <row r="568" spans="1:6" ht="12.75" customHeight="1" x14ac:dyDescent="0.3">
      <c r="A568" s="91"/>
      <c r="B568" s="24"/>
      <c r="C568" s="24"/>
      <c r="D568" s="24"/>
      <c r="E568" s="24"/>
      <c r="F568" s="24"/>
    </row>
    <row r="569" spans="1:6" ht="12.75" customHeight="1" x14ac:dyDescent="0.3">
      <c r="A569" s="91"/>
      <c r="B569" s="24"/>
      <c r="C569" s="24"/>
      <c r="D569" s="24"/>
      <c r="E569" s="24"/>
      <c r="F569" s="24"/>
    </row>
    <row r="570" spans="1:6" ht="12.75" customHeight="1" x14ac:dyDescent="0.3">
      <c r="A570" s="91"/>
      <c r="B570" s="24"/>
      <c r="C570" s="24"/>
      <c r="D570" s="24"/>
      <c r="E570" s="24"/>
      <c r="F570" s="24"/>
    </row>
    <row r="571" spans="1:6" ht="12.75" customHeight="1" x14ac:dyDescent="0.3">
      <c r="A571" s="91"/>
      <c r="B571" s="24"/>
      <c r="C571" s="24"/>
      <c r="D571" s="24"/>
      <c r="E571" s="24"/>
      <c r="F571" s="24"/>
    </row>
    <row r="572" spans="1:6" ht="12.75" customHeight="1" x14ac:dyDescent="0.3">
      <c r="A572" s="91"/>
      <c r="B572" s="24"/>
      <c r="C572" s="24"/>
      <c r="D572" s="24"/>
      <c r="E572" s="24"/>
      <c r="F572" s="24"/>
    </row>
    <row r="573" spans="1:6" ht="12.75" customHeight="1" x14ac:dyDescent="0.3">
      <c r="A573" s="91"/>
      <c r="B573" s="24"/>
      <c r="C573" s="24"/>
      <c r="D573" s="24"/>
      <c r="E573" s="24"/>
      <c r="F573" s="24"/>
    </row>
    <row r="574" spans="1:6" ht="12.75" customHeight="1" x14ac:dyDescent="0.3">
      <c r="A574" s="91"/>
      <c r="B574" s="24"/>
      <c r="C574" s="24"/>
      <c r="D574" s="24"/>
      <c r="E574" s="24"/>
      <c r="F574" s="24"/>
    </row>
    <row r="575" spans="1:6" ht="12.75" customHeight="1" x14ac:dyDescent="0.3">
      <c r="A575" s="91"/>
      <c r="B575" s="24"/>
      <c r="C575" s="24"/>
      <c r="D575" s="24"/>
      <c r="E575" s="24"/>
      <c r="F575" s="24"/>
    </row>
    <row r="576" spans="1:6" ht="12.75" customHeight="1" x14ac:dyDescent="0.3">
      <c r="A576" s="91"/>
      <c r="B576" s="24"/>
      <c r="C576" s="24"/>
      <c r="D576" s="24"/>
      <c r="E576" s="24"/>
      <c r="F576" s="24"/>
    </row>
    <row r="577" spans="1:6" ht="12.75" customHeight="1" x14ac:dyDescent="0.3">
      <c r="A577" s="91"/>
      <c r="B577" s="24"/>
      <c r="C577" s="24"/>
      <c r="D577" s="24"/>
      <c r="E577" s="24"/>
      <c r="F577" s="24"/>
    </row>
    <row r="578" spans="1:6" ht="12.75" customHeight="1" x14ac:dyDescent="0.3">
      <c r="A578" s="91"/>
      <c r="B578" s="24"/>
      <c r="C578" s="24"/>
      <c r="D578" s="24"/>
      <c r="E578" s="24"/>
      <c r="F578" s="24"/>
    </row>
    <row r="579" spans="1:6" ht="12.75" customHeight="1" x14ac:dyDescent="0.3">
      <c r="A579" s="91"/>
      <c r="B579" s="24"/>
      <c r="C579" s="24"/>
      <c r="D579" s="24"/>
      <c r="E579" s="24"/>
      <c r="F579" s="24"/>
    </row>
    <row r="580" spans="1:6" ht="12.75" customHeight="1" x14ac:dyDescent="0.3">
      <c r="A580" s="91"/>
      <c r="B580" s="24"/>
      <c r="C580" s="24"/>
      <c r="D580" s="24"/>
      <c r="E580" s="24"/>
      <c r="F580" s="24"/>
    </row>
    <row r="581" spans="1:6" ht="12.75" customHeight="1" x14ac:dyDescent="0.3">
      <c r="A581" s="91"/>
      <c r="B581" s="24"/>
      <c r="C581" s="24"/>
      <c r="D581" s="24"/>
      <c r="E581" s="24"/>
      <c r="F581" s="24"/>
    </row>
    <row r="582" spans="1:6" ht="12.75" customHeight="1" x14ac:dyDescent="0.3">
      <c r="A582" s="91"/>
      <c r="B582" s="24"/>
      <c r="C582" s="24"/>
      <c r="D582" s="24"/>
      <c r="E582" s="24"/>
      <c r="F582" s="24"/>
    </row>
    <row r="583" spans="1:6" ht="12.75" customHeight="1" x14ac:dyDescent="0.3">
      <c r="A583" s="91"/>
      <c r="B583" s="24"/>
      <c r="C583" s="24"/>
      <c r="D583" s="24"/>
      <c r="E583" s="24"/>
      <c r="F583" s="24"/>
    </row>
    <row r="584" spans="1:6" ht="12.75" customHeight="1" x14ac:dyDescent="0.3">
      <c r="A584" s="91"/>
      <c r="B584" s="24"/>
      <c r="C584" s="24"/>
      <c r="D584" s="24"/>
      <c r="E584" s="24"/>
      <c r="F584" s="24"/>
    </row>
    <row r="585" spans="1:6" ht="12.75" customHeight="1" x14ac:dyDescent="0.3">
      <c r="A585" s="91"/>
      <c r="B585" s="24"/>
      <c r="C585" s="24"/>
      <c r="D585" s="24"/>
      <c r="E585" s="24"/>
      <c r="F585" s="24"/>
    </row>
    <row r="586" spans="1:6" ht="12.75" customHeight="1" x14ac:dyDescent="0.3">
      <c r="A586" s="91"/>
      <c r="B586" s="24"/>
      <c r="C586" s="24"/>
      <c r="D586" s="24"/>
      <c r="E586" s="24"/>
      <c r="F586" s="24"/>
    </row>
    <row r="587" spans="1:6" ht="12.75" customHeight="1" x14ac:dyDescent="0.3">
      <c r="A587" s="91"/>
      <c r="B587" s="24"/>
      <c r="C587" s="24"/>
      <c r="D587" s="24"/>
      <c r="E587" s="24"/>
      <c r="F587" s="24"/>
    </row>
    <row r="588" spans="1:6" ht="12.75" customHeight="1" x14ac:dyDescent="0.3">
      <c r="A588" s="91"/>
      <c r="B588" s="24"/>
      <c r="C588" s="24"/>
      <c r="D588" s="24"/>
      <c r="E588" s="24"/>
      <c r="F588" s="24"/>
    </row>
    <row r="589" spans="1:6" ht="12.75" customHeight="1" x14ac:dyDescent="0.3">
      <c r="A589" s="91"/>
      <c r="B589" s="24"/>
      <c r="C589" s="24"/>
      <c r="D589" s="24"/>
      <c r="E589" s="24"/>
      <c r="F589" s="24"/>
    </row>
    <row r="590" spans="1:6" ht="12.75" customHeight="1" x14ac:dyDescent="0.3">
      <c r="A590" s="91"/>
      <c r="B590" s="24"/>
      <c r="C590" s="24"/>
      <c r="D590" s="24"/>
      <c r="E590" s="24"/>
      <c r="F590" s="24"/>
    </row>
    <row r="591" spans="1:6" ht="12.75" customHeight="1" x14ac:dyDescent="0.3">
      <c r="A591" s="91"/>
      <c r="B591" s="24"/>
      <c r="C591" s="24"/>
      <c r="D591" s="24"/>
      <c r="E591" s="24"/>
      <c r="F591" s="24"/>
    </row>
    <row r="592" spans="1:6" ht="12.75" customHeight="1" x14ac:dyDescent="0.3">
      <c r="A592" s="91"/>
      <c r="B592" s="24"/>
      <c r="C592" s="24"/>
      <c r="D592" s="24"/>
      <c r="E592" s="24"/>
      <c r="F592" s="24"/>
    </row>
    <row r="593" spans="1:6" ht="12.75" customHeight="1" x14ac:dyDescent="0.3">
      <c r="A593" s="91"/>
      <c r="B593" s="24"/>
      <c r="C593" s="24"/>
      <c r="D593" s="24"/>
      <c r="E593" s="24"/>
      <c r="F593" s="24"/>
    </row>
    <row r="594" spans="1:6" ht="12.75" customHeight="1" x14ac:dyDescent="0.3">
      <c r="A594" s="91"/>
      <c r="B594" s="24"/>
      <c r="C594" s="24"/>
      <c r="D594" s="24"/>
      <c r="E594" s="24"/>
      <c r="F594" s="24"/>
    </row>
    <row r="595" spans="1:6" ht="12.75" customHeight="1" x14ac:dyDescent="0.3">
      <c r="A595" s="91"/>
      <c r="B595" s="24"/>
      <c r="C595" s="24"/>
      <c r="D595" s="24"/>
      <c r="E595" s="24"/>
      <c r="F595" s="24"/>
    </row>
    <row r="596" spans="1:6" ht="12.75" customHeight="1" x14ac:dyDescent="0.3">
      <c r="A596" s="91"/>
      <c r="B596" s="24"/>
      <c r="C596" s="24"/>
      <c r="D596" s="24"/>
      <c r="E596" s="24"/>
      <c r="F596" s="24"/>
    </row>
    <row r="597" spans="1:6" ht="12.75" customHeight="1" x14ac:dyDescent="0.3">
      <c r="A597" s="91"/>
      <c r="B597" s="24"/>
      <c r="C597" s="24"/>
      <c r="D597" s="24"/>
      <c r="E597" s="24"/>
      <c r="F597" s="24"/>
    </row>
    <row r="598" spans="1:6" ht="12.75" customHeight="1" x14ac:dyDescent="0.3">
      <c r="A598" s="91"/>
      <c r="B598" s="24"/>
      <c r="C598" s="24"/>
      <c r="D598" s="24"/>
      <c r="E598" s="24"/>
      <c r="F598" s="24"/>
    </row>
    <row r="599" spans="1:6" ht="12.75" customHeight="1" x14ac:dyDescent="0.3">
      <c r="A599" s="91"/>
      <c r="B599" s="24"/>
      <c r="C599" s="24"/>
      <c r="D599" s="24"/>
      <c r="E599" s="24"/>
      <c r="F599" s="24"/>
    </row>
    <row r="600" spans="1:6" ht="12.75" customHeight="1" x14ac:dyDescent="0.3">
      <c r="A600" s="91"/>
      <c r="B600" s="24"/>
      <c r="C600" s="24"/>
      <c r="D600" s="24"/>
      <c r="E600" s="24"/>
      <c r="F600" s="24"/>
    </row>
    <row r="601" spans="1:6" ht="12.75" customHeight="1" x14ac:dyDescent="0.3">
      <c r="A601" s="91"/>
      <c r="B601" s="24"/>
      <c r="C601" s="24"/>
      <c r="D601" s="24"/>
      <c r="E601" s="24"/>
      <c r="F601" s="24"/>
    </row>
    <row r="602" spans="1:6" ht="12.75" customHeight="1" x14ac:dyDescent="0.3">
      <c r="A602" s="91"/>
      <c r="B602" s="24"/>
      <c r="C602" s="24"/>
      <c r="D602" s="24"/>
      <c r="E602" s="24"/>
      <c r="F602" s="24"/>
    </row>
    <row r="603" spans="1:6" ht="12.75" customHeight="1" x14ac:dyDescent="0.3">
      <c r="A603" s="91"/>
      <c r="B603" s="24"/>
      <c r="C603" s="24"/>
      <c r="D603" s="24"/>
      <c r="E603" s="24"/>
      <c r="F603" s="24"/>
    </row>
    <row r="604" spans="1:6" ht="12.75" customHeight="1" x14ac:dyDescent="0.3">
      <c r="A604" s="91"/>
      <c r="B604" s="24"/>
      <c r="C604" s="24"/>
      <c r="D604" s="24"/>
      <c r="E604" s="24"/>
      <c r="F604" s="24"/>
    </row>
    <row r="605" spans="1:6" ht="12.75" customHeight="1" x14ac:dyDescent="0.3">
      <c r="A605" s="91"/>
      <c r="B605" s="24"/>
      <c r="C605" s="24"/>
      <c r="D605" s="24"/>
      <c r="E605" s="24"/>
      <c r="F605" s="24"/>
    </row>
    <row r="606" spans="1:6" ht="12.75" customHeight="1" x14ac:dyDescent="0.3">
      <c r="A606" s="91"/>
      <c r="B606" s="24"/>
      <c r="C606" s="24"/>
      <c r="D606" s="24"/>
      <c r="E606" s="24"/>
      <c r="F606" s="24"/>
    </row>
    <row r="607" spans="1:6" ht="12.75" customHeight="1" x14ac:dyDescent="0.3">
      <c r="A607" s="91"/>
      <c r="B607" s="24"/>
      <c r="C607" s="24"/>
      <c r="D607" s="24"/>
      <c r="E607" s="24"/>
      <c r="F607" s="24"/>
    </row>
    <row r="608" spans="1:6" ht="12.75" customHeight="1" x14ac:dyDescent="0.3">
      <c r="A608" s="91"/>
      <c r="B608" s="24"/>
      <c r="C608" s="24"/>
      <c r="D608" s="24"/>
      <c r="E608" s="24"/>
      <c r="F608" s="24"/>
    </row>
    <row r="609" spans="1:6" ht="12.75" customHeight="1" x14ac:dyDescent="0.3">
      <c r="A609" s="91"/>
      <c r="B609" s="24"/>
      <c r="C609" s="24"/>
      <c r="D609" s="24"/>
      <c r="E609" s="24"/>
      <c r="F609" s="24"/>
    </row>
    <row r="610" spans="1:6" ht="12.75" customHeight="1" x14ac:dyDescent="0.3">
      <c r="A610" s="91"/>
      <c r="B610" s="24"/>
      <c r="C610" s="24"/>
      <c r="D610" s="24"/>
      <c r="E610" s="24"/>
      <c r="F610" s="24"/>
    </row>
    <row r="611" spans="1:6" ht="12.75" customHeight="1" x14ac:dyDescent="0.3">
      <c r="A611" s="91"/>
      <c r="B611" s="24"/>
      <c r="C611" s="24"/>
      <c r="D611" s="24"/>
      <c r="E611" s="24"/>
      <c r="F611" s="24"/>
    </row>
    <row r="612" spans="1:6" ht="12.75" customHeight="1" x14ac:dyDescent="0.3">
      <c r="A612" s="91"/>
      <c r="B612" s="24"/>
      <c r="C612" s="24"/>
      <c r="D612" s="24"/>
      <c r="E612" s="24"/>
      <c r="F612" s="24"/>
    </row>
    <row r="613" spans="1:6" ht="12.75" customHeight="1" x14ac:dyDescent="0.3">
      <c r="A613" s="91"/>
      <c r="B613" s="24"/>
      <c r="C613" s="24"/>
      <c r="D613" s="24"/>
      <c r="E613" s="24"/>
      <c r="F613" s="24"/>
    </row>
    <row r="614" spans="1:6" ht="12.75" customHeight="1" x14ac:dyDescent="0.3">
      <c r="A614" s="91"/>
      <c r="B614" s="24"/>
      <c r="C614" s="24"/>
      <c r="D614" s="24"/>
      <c r="E614" s="24"/>
      <c r="F614" s="24"/>
    </row>
    <row r="615" spans="1:6" ht="12.75" customHeight="1" x14ac:dyDescent="0.3">
      <c r="A615" s="91"/>
      <c r="B615" s="24"/>
      <c r="C615" s="24"/>
      <c r="D615" s="24"/>
      <c r="E615" s="24"/>
      <c r="F615" s="24"/>
    </row>
    <row r="616" spans="1:6" ht="12.75" customHeight="1" x14ac:dyDescent="0.3">
      <c r="A616" s="91"/>
      <c r="B616" s="24"/>
      <c r="C616" s="24"/>
      <c r="D616" s="24"/>
      <c r="E616" s="24"/>
      <c r="F616" s="24"/>
    </row>
    <row r="617" spans="1:6" ht="12.75" customHeight="1" x14ac:dyDescent="0.3">
      <c r="A617" s="91"/>
      <c r="B617" s="24"/>
      <c r="C617" s="24"/>
      <c r="D617" s="24"/>
      <c r="E617" s="24"/>
      <c r="F617" s="24"/>
    </row>
    <row r="618" spans="1:6" ht="12.75" customHeight="1" x14ac:dyDescent="0.3">
      <c r="A618" s="91"/>
      <c r="B618" s="24"/>
      <c r="C618" s="24"/>
      <c r="D618" s="24"/>
      <c r="E618" s="24"/>
      <c r="F618" s="24"/>
    </row>
    <row r="619" spans="1:6" ht="12.75" customHeight="1" x14ac:dyDescent="0.3">
      <c r="A619" s="91"/>
      <c r="B619" s="24"/>
      <c r="C619" s="24"/>
      <c r="D619" s="24"/>
      <c r="E619" s="24"/>
      <c r="F619" s="24"/>
    </row>
    <row r="620" spans="1:6" ht="12.75" customHeight="1" x14ac:dyDescent="0.3">
      <c r="A620" s="91"/>
      <c r="B620" s="24"/>
      <c r="C620" s="24"/>
      <c r="D620" s="24"/>
      <c r="E620" s="24"/>
      <c r="F620" s="24"/>
    </row>
    <row r="621" spans="1:6" ht="12.75" customHeight="1" x14ac:dyDescent="0.3">
      <c r="A621" s="91"/>
      <c r="B621" s="24"/>
      <c r="C621" s="24"/>
      <c r="D621" s="24"/>
      <c r="E621" s="24"/>
      <c r="F621" s="24"/>
    </row>
    <row r="622" spans="1:6" ht="12.75" customHeight="1" x14ac:dyDescent="0.3">
      <c r="A622" s="91"/>
      <c r="B622" s="24"/>
      <c r="C622" s="24"/>
      <c r="D622" s="24"/>
      <c r="E622" s="24"/>
      <c r="F622" s="24"/>
    </row>
    <row r="623" spans="1:6" ht="12.75" customHeight="1" x14ac:dyDescent="0.3">
      <c r="A623" s="91"/>
      <c r="B623" s="24"/>
      <c r="C623" s="24"/>
      <c r="D623" s="24"/>
      <c r="E623" s="24"/>
      <c r="F623" s="24"/>
    </row>
    <row r="624" spans="1:6" ht="12.75" customHeight="1" x14ac:dyDescent="0.3">
      <c r="A624" s="91"/>
      <c r="B624" s="24"/>
      <c r="C624" s="24"/>
      <c r="D624" s="24"/>
      <c r="E624" s="24"/>
      <c r="F624" s="24"/>
    </row>
    <row r="625" spans="1:6" ht="12.75" customHeight="1" x14ac:dyDescent="0.3">
      <c r="A625" s="91"/>
      <c r="B625" s="24"/>
      <c r="C625" s="24"/>
      <c r="D625" s="24"/>
      <c r="E625" s="24"/>
      <c r="F625" s="24"/>
    </row>
    <row r="626" spans="1:6" ht="12.75" customHeight="1" x14ac:dyDescent="0.3">
      <c r="A626" s="91"/>
      <c r="B626" s="24"/>
      <c r="C626" s="24"/>
      <c r="D626" s="24"/>
      <c r="E626" s="24"/>
      <c r="F626" s="24"/>
    </row>
    <row r="627" spans="1:6" ht="12.75" customHeight="1" x14ac:dyDescent="0.3">
      <c r="A627" s="91"/>
      <c r="B627" s="24"/>
      <c r="C627" s="24"/>
      <c r="D627" s="24"/>
      <c r="E627" s="24"/>
      <c r="F627" s="24"/>
    </row>
    <row r="628" spans="1:6" ht="12.75" customHeight="1" x14ac:dyDescent="0.3">
      <c r="A628" s="91"/>
      <c r="B628" s="24"/>
      <c r="C628" s="24"/>
      <c r="D628" s="24"/>
      <c r="E628" s="24"/>
      <c r="F628" s="24"/>
    </row>
    <row r="629" spans="1:6" ht="12.75" customHeight="1" x14ac:dyDescent="0.3">
      <c r="A629" s="91"/>
      <c r="B629" s="24"/>
      <c r="C629" s="24"/>
      <c r="D629" s="24"/>
      <c r="E629" s="24"/>
      <c r="F629" s="24"/>
    </row>
    <row r="630" spans="1:6" ht="12.75" customHeight="1" x14ac:dyDescent="0.3">
      <c r="A630" s="91"/>
      <c r="B630" s="24"/>
      <c r="C630" s="24"/>
      <c r="D630" s="24"/>
      <c r="E630" s="24"/>
      <c r="F630" s="24"/>
    </row>
    <row r="631" spans="1:6" ht="12.75" customHeight="1" x14ac:dyDescent="0.3">
      <c r="A631" s="91"/>
      <c r="B631" s="24"/>
      <c r="C631" s="24"/>
      <c r="D631" s="24"/>
      <c r="E631" s="24"/>
      <c r="F631" s="24"/>
    </row>
    <row r="632" spans="1:6" ht="12.75" customHeight="1" x14ac:dyDescent="0.3">
      <c r="A632" s="91"/>
      <c r="B632" s="24"/>
      <c r="C632" s="24"/>
      <c r="D632" s="24"/>
      <c r="E632" s="24"/>
      <c r="F632" s="24"/>
    </row>
    <row r="633" spans="1:6" ht="12.75" customHeight="1" x14ac:dyDescent="0.3">
      <c r="A633" s="91"/>
      <c r="B633" s="24"/>
      <c r="C633" s="24"/>
      <c r="D633" s="24"/>
      <c r="E633" s="24"/>
      <c r="F633" s="24"/>
    </row>
    <row r="634" spans="1:6" ht="12.75" customHeight="1" x14ac:dyDescent="0.3">
      <c r="A634" s="91"/>
      <c r="B634" s="24"/>
      <c r="C634" s="24"/>
      <c r="D634" s="24"/>
      <c r="E634" s="24"/>
      <c r="F634" s="24"/>
    </row>
    <row r="635" spans="1:6" ht="12.75" customHeight="1" x14ac:dyDescent="0.3">
      <c r="A635" s="91"/>
      <c r="B635" s="24"/>
      <c r="C635" s="24"/>
      <c r="D635" s="24"/>
      <c r="E635" s="24"/>
      <c r="F635" s="24"/>
    </row>
    <row r="636" spans="1:6" ht="12.75" customHeight="1" x14ac:dyDescent="0.3">
      <c r="A636" s="91"/>
      <c r="B636" s="24"/>
      <c r="C636" s="24"/>
      <c r="D636" s="24"/>
      <c r="E636" s="24"/>
      <c r="F636" s="24"/>
    </row>
    <row r="637" spans="1:6" ht="12.75" customHeight="1" x14ac:dyDescent="0.3">
      <c r="A637" s="91"/>
      <c r="B637" s="24"/>
      <c r="C637" s="24"/>
      <c r="D637" s="24"/>
      <c r="E637" s="24"/>
      <c r="F637" s="24"/>
    </row>
    <row r="638" spans="1:6" ht="12.75" customHeight="1" x14ac:dyDescent="0.3">
      <c r="A638" s="91"/>
      <c r="B638" s="24"/>
      <c r="C638" s="24"/>
      <c r="D638" s="24"/>
      <c r="E638" s="24"/>
      <c r="F638" s="24"/>
    </row>
    <row r="639" spans="1:6" ht="12.75" customHeight="1" x14ac:dyDescent="0.3">
      <c r="A639" s="91"/>
      <c r="B639" s="24"/>
      <c r="C639" s="24"/>
      <c r="D639" s="24"/>
      <c r="E639" s="24"/>
      <c r="F639" s="24"/>
    </row>
    <row r="640" spans="1:6" ht="12.75" customHeight="1" x14ac:dyDescent="0.3">
      <c r="A640" s="91"/>
      <c r="B640" s="24"/>
      <c r="C640" s="24"/>
      <c r="D640" s="24"/>
      <c r="E640" s="24"/>
      <c r="F640" s="24"/>
    </row>
    <row r="641" spans="1:6" ht="12.75" customHeight="1" x14ac:dyDescent="0.3">
      <c r="A641" s="91"/>
      <c r="B641" s="24"/>
      <c r="C641" s="24"/>
      <c r="D641" s="24"/>
      <c r="E641" s="24"/>
      <c r="F641" s="24"/>
    </row>
    <row r="642" spans="1:6" ht="12.75" customHeight="1" x14ac:dyDescent="0.3">
      <c r="A642" s="91"/>
      <c r="B642" s="24"/>
      <c r="C642" s="24"/>
      <c r="D642" s="24"/>
      <c r="E642" s="24"/>
      <c r="F642" s="24"/>
    </row>
    <row r="643" spans="1:6" ht="12.75" customHeight="1" x14ac:dyDescent="0.3">
      <c r="A643" s="91"/>
      <c r="B643" s="24"/>
      <c r="C643" s="24"/>
      <c r="D643" s="24"/>
      <c r="E643" s="24"/>
      <c r="F643" s="24"/>
    </row>
    <row r="644" spans="1:6" ht="12.75" customHeight="1" x14ac:dyDescent="0.3">
      <c r="A644" s="91"/>
      <c r="B644" s="24"/>
      <c r="C644" s="24"/>
      <c r="D644" s="24"/>
      <c r="E644" s="24"/>
      <c r="F644" s="24"/>
    </row>
    <row r="645" spans="1:6" ht="12.75" customHeight="1" x14ac:dyDescent="0.3">
      <c r="A645" s="91"/>
      <c r="B645" s="24"/>
      <c r="C645" s="24"/>
      <c r="D645" s="24"/>
      <c r="E645" s="24"/>
      <c r="F645" s="24"/>
    </row>
    <row r="646" spans="1:6" ht="12.75" customHeight="1" x14ac:dyDescent="0.3">
      <c r="A646" s="91"/>
      <c r="B646" s="24"/>
      <c r="C646" s="24"/>
      <c r="D646" s="24"/>
      <c r="E646" s="24"/>
      <c r="F646" s="24"/>
    </row>
    <row r="647" spans="1:6" ht="12.75" customHeight="1" x14ac:dyDescent="0.3">
      <c r="A647" s="91"/>
      <c r="B647" s="24"/>
      <c r="C647" s="24"/>
      <c r="D647" s="24"/>
      <c r="E647" s="24"/>
      <c r="F647" s="24"/>
    </row>
    <row r="648" spans="1:6" ht="12.75" customHeight="1" x14ac:dyDescent="0.3">
      <c r="A648" s="91"/>
      <c r="B648" s="24"/>
      <c r="C648" s="24"/>
      <c r="D648" s="24"/>
      <c r="E648" s="24"/>
      <c r="F648" s="24"/>
    </row>
    <row r="649" spans="1:6" ht="12.75" customHeight="1" x14ac:dyDescent="0.3">
      <c r="A649" s="91"/>
      <c r="B649" s="24"/>
      <c r="C649" s="24"/>
      <c r="D649" s="24"/>
      <c r="E649" s="24"/>
      <c r="F649" s="24"/>
    </row>
    <row r="650" spans="1:6" ht="12.75" customHeight="1" x14ac:dyDescent="0.3">
      <c r="A650" s="91"/>
      <c r="B650" s="24"/>
      <c r="C650" s="24"/>
      <c r="D650" s="24"/>
      <c r="E650" s="24"/>
      <c r="F650" s="24"/>
    </row>
    <row r="651" spans="1:6" ht="12.75" customHeight="1" x14ac:dyDescent="0.3">
      <c r="A651" s="91"/>
      <c r="B651" s="24"/>
      <c r="C651" s="24"/>
      <c r="D651" s="24"/>
      <c r="E651" s="24"/>
      <c r="F651" s="24"/>
    </row>
    <row r="652" spans="1:6" ht="12.75" customHeight="1" x14ac:dyDescent="0.3">
      <c r="A652" s="91"/>
      <c r="B652" s="24"/>
      <c r="C652" s="24"/>
      <c r="D652" s="24"/>
      <c r="E652" s="24"/>
      <c r="F652" s="24"/>
    </row>
    <row r="653" spans="1:6" ht="12.75" customHeight="1" x14ac:dyDescent="0.3">
      <c r="A653" s="91"/>
      <c r="B653" s="24"/>
      <c r="C653" s="24"/>
      <c r="D653" s="24"/>
      <c r="E653" s="24"/>
      <c r="F653" s="24"/>
    </row>
    <row r="654" spans="1:6" ht="12.75" customHeight="1" x14ac:dyDescent="0.3">
      <c r="A654" s="91"/>
      <c r="B654" s="24"/>
      <c r="C654" s="24"/>
      <c r="D654" s="24"/>
      <c r="E654" s="24"/>
      <c r="F654" s="24"/>
    </row>
    <row r="655" spans="1:6" ht="12.75" customHeight="1" x14ac:dyDescent="0.3">
      <c r="A655" s="91"/>
      <c r="B655" s="24"/>
      <c r="C655" s="24"/>
      <c r="D655" s="24"/>
      <c r="E655" s="24"/>
      <c r="F655" s="24"/>
    </row>
    <row r="656" spans="1:6" ht="12.75" customHeight="1" x14ac:dyDescent="0.3">
      <c r="A656" s="91"/>
      <c r="B656" s="24"/>
      <c r="C656" s="24"/>
      <c r="D656" s="24"/>
      <c r="E656" s="24"/>
      <c r="F656" s="24"/>
    </row>
    <row r="657" spans="1:6" ht="12.75" customHeight="1" x14ac:dyDescent="0.3">
      <c r="A657" s="91"/>
      <c r="B657" s="24"/>
      <c r="C657" s="24"/>
      <c r="D657" s="24"/>
      <c r="E657" s="24"/>
      <c r="F657" s="24"/>
    </row>
    <row r="658" spans="1:6" ht="12.75" customHeight="1" x14ac:dyDescent="0.3">
      <c r="A658" s="91"/>
      <c r="B658" s="24"/>
      <c r="C658" s="24"/>
      <c r="D658" s="24"/>
      <c r="E658" s="24"/>
      <c r="F658" s="24"/>
    </row>
    <row r="659" spans="1:6" ht="12.75" customHeight="1" x14ac:dyDescent="0.3">
      <c r="A659" s="91"/>
      <c r="B659" s="24"/>
      <c r="C659" s="24"/>
      <c r="D659" s="24"/>
      <c r="E659" s="24"/>
      <c r="F659" s="24"/>
    </row>
    <row r="660" spans="1:6" ht="12.75" customHeight="1" x14ac:dyDescent="0.3">
      <c r="A660" s="91"/>
      <c r="B660" s="24"/>
      <c r="C660" s="24"/>
      <c r="D660" s="24"/>
      <c r="E660" s="24"/>
      <c r="F660" s="24"/>
    </row>
    <row r="661" spans="1:6" ht="12.75" customHeight="1" x14ac:dyDescent="0.3">
      <c r="A661" s="91"/>
      <c r="B661" s="24"/>
      <c r="C661" s="24"/>
      <c r="D661" s="24"/>
      <c r="E661" s="24"/>
      <c r="F661" s="24"/>
    </row>
    <row r="662" spans="1:6" ht="12.75" customHeight="1" x14ac:dyDescent="0.3">
      <c r="A662" s="91"/>
      <c r="B662" s="24"/>
      <c r="C662" s="24"/>
      <c r="D662" s="24"/>
      <c r="E662" s="24"/>
      <c r="F662" s="24"/>
    </row>
    <row r="663" spans="1:6" ht="12.75" customHeight="1" x14ac:dyDescent="0.3">
      <c r="A663" s="91"/>
      <c r="B663" s="24"/>
      <c r="C663" s="24"/>
      <c r="D663" s="24"/>
      <c r="E663" s="24"/>
      <c r="F663" s="24"/>
    </row>
    <row r="664" spans="1:6" ht="12.75" customHeight="1" x14ac:dyDescent="0.3">
      <c r="A664" s="91"/>
      <c r="B664" s="24"/>
      <c r="C664" s="24"/>
      <c r="D664" s="24"/>
      <c r="E664" s="24"/>
      <c r="F664" s="24"/>
    </row>
    <row r="665" spans="1:6" ht="12.75" customHeight="1" x14ac:dyDescent="0.3">
      <c r="A665" s="91"/>
      <c r="B665" s="24"/>
      <c r="C665" s="24"/>
      <c r="D665" s="24"/>
      <c r="E665" s="24"/>
      <c r="F665" s="24"/>
    </row>
    <row r="666" spans="1:6" ht="12.75" customHeight="1" x14ac:dyDescent="0.3">
      <c r="A666" s="91"/>
      <c r="B666" s="24"/>
      <c r="C666" s="24"/>
      <c r="D666" s="24"/>
      <c r="E666" s="24"/>
      <c r="F666" s="24"/>
    </row>
    <row r="667" spans="1:6" ht="12.75" customHeight="1" x14ac:dyDescent="0.3">
      <c r="A667" s="91"/>
      <c r="B667" s="24"/>
      <c r="C667" s="24"/>
      <c r="D667" s="24"/>
      <c r="E667" s="24"/>
      <c r="F667" s="24"/>
    </row>
    <row r="668" spans="1:6" ht="12.75" customHeight="1" x14ac:dyDescent="0.3">
      <c r="A668" s="91"/>
      <c r="B668" s="24"/>
      <c r="C668" s="24"/>
      <c r="D668" s="24"/>
      <c r="E668" s="24"/>
      <c r="F668" s="24"/>
    </row>
    <row r="669" spans="1:6" ht="12.75" customHeight="1" x14ac:dyDescent="0.3">
      <c r="A669" s="91"/>
      <c r="B669" s="24"/>
      <c r="C669" s="24"/>
      <c r="D669" s="24"/>
      <c r="E669" s="24"/>
      <c r="F669" s="24"/>
    </row>
    <row r="670" spans="1:6" ht="12.75" customHeight="1" x14ac:dyDescent="0.3">
      <c r="A670" s="91"/>
      <c r="B670" s="24"/>
      <c r="C670" s="24"/>
      <c r="D670" s="24"/>
      <c r="E670" s="24"/>
      <c r="F670" s="24"/>
    </row>
    <row r="671" spans="1:6" ht="12.75" customHeight="1" x14ac:dyDescent="0.3">
      <c r="A671" s="91"/>
      <c r="B671" s="24"/>
      <c r="C671" s="24"/>
      <c r="D671" s="24"/>
      <c r="E671" s="24"/>
      <c r="F671" s="24"/>
    </row>
    <row r="672" spans="1:6" ht="12.75" customHeight="1" x14ac:dyDescent="0.3">
      <c r="A672" s="91"/>
      <c r="B672" s="24"/>
      <c r="C672" s="24"/>
      <c r="D672" s="24"/>
      <c r="E672" s="24"/>
      <c r="F672" s="24"/>
    </row>
    <row r="673" spans="1:6" ht="12.75" customHeight="1" x14ac:dyDescent="0.3">
      <c r="A673" s="91"/>
      <c r="B673" s="24"/>
      <c r="C673" s="24"/>
      <c r="D673" s="24"/>
      <c r="E673" s="24"/>
      <c r="F673" s="24"/>
    </row>
    <row r="674" spans="1:6" ht="12.75" customHeight="1" x14ac:dyDescent="0.3">
      <c r="A674" s="91"/>
      <c r="B674" s="24"/>
      <c r="C674" s="24"/>
      <c r="D674" s="24"/>
      <c r="E674" s="24"/>
      <c r="F674" s="24"/>
    </row>
    <row r="675" spans="1:6" ht="12.75" customHeight="1" x14ac:dyDescent="0.3">
      <c r="A675" s="91"/>
      <c r="B675" s="24"/>
      <c r="C675" s="24"/>
      <c r="D675" s="24"/>
      <c r="E675" s="24"/>
      <c r="F675" s="24"/>
    </row>
    <row r="676" spans="1:6" ht="12.75" customHeight="1" x14ac:dyDescent="0.3">
      <c r="A676" s="91"/>
      <c r="B676" s="24"/>
      <c r="C676" s="24"/>
      <c r="D676" s="24"/>
      <c r="E676" s="24"/>
      <c r="F676" s="24"/>
    </row>
    <row r="677" spans="1:6" ht="12.75" customHeight="1" x14ac:dyDescent="0.3">
      <c r="A677" s="91"/>
      <c r="B677" s="24"/>
      <c r="C677" s="24"/>
      <c r="D677" s="24"/>
      <c r="E677" s="24"/>
      <c r="F677" s="24"/>
    </row>
    <row r="678" spans="1:6" ht="12.75" customHeight="1" x14ac:dyDescent="0.3">
      <c r="A678" s="91"/>
      <c r="B678" s="24"/>
      <c r="C678" s="24"/>
      <c r="D678" s="24"/>
      <c r="E678" s="24"/>
      <c r="F678" s="24"/>
    </row>
    <row r="679" spans="1:6" ht="12.75" customHeight="1" x14ac:dyDescent="0.3">
      <c r="A679" s="91"/>
      <c r="B679" s="24"/>
      <c r="C679" s="24"/>
      <c r="D679" s="24"/>
      <c r="E679" s="24"/>
      <c r="F679" s="24"/>
    </row>
    <row r="680" spans="1:6" ht="12.75" customHeight="1" x14ac:dyDescent="0.3">
      <c r="A680" s="91"/>
      <c r="B680" s="24"/>
      <c r="C680" s="24"/>
      <c r="D680" s="24"/>
      <c r="E680" s="24"/>
      <c r="F680" s="24"/>
    </row>
    <row r="681" spans="1:6" ht="12.75" customHeight="1" x14ac:dyDescent="0.3">
      <c r="A681" s="91"/>
      <c r="B681" s="24"/>
      <c r="C681" s="24"/>
      <c r="D681" s="24"/>
      <c r="E681" s="24"/>
      <c r="F681" s="24"/>
    </row>
    <row r="682" spans="1:6" ht="12.75" customHeight="1" x14ac:dyDescent="0.3">
      <c r="A682" s="91"/>
      <c r="B682" s="24"/>
      <c r="C682" s="24"/>
      <c r="D682" s="24"/>
      <c r="E682" s="24"/>
      <c r="F682" s="24"/>
    </row>
    <row r="683" spans="1:6" ht="12.75" customHeight="1" x14ac:dyDescent="0.3">
      <c r="A683" s="91"/>
      <c r="B683" s="24"/>
      <c r="C683" s="24"/>
      <c r="D683" s="24"/>
      <c r="E683" s="24"/>
      <c r="F683" s="24"/>
    </row>
    <row r="684" spans="1:6" ht="12.75" customHeight="1" x14ac:dyDescent="0.3">
      <c r="A684" s="91"/>
      <c r="B684" s="24"/>
      <c r="C684" s="24"/>
      <c r="D684" s="24"/>
      <c r="E684" s="24"/>
      <c r="F684" s="24"/>
    </row>
    <row r="685" spans="1:6" ht="12.75" customHeight="1" x14ac:dyDescent="0.3">
      <c r="A685" s="91"/>
      <c r="B685" s="24"/>
      <c r="C685" s="24"/>
      <c r="D685" s="24"/>
      <c r="E685" s="24"/>
      <c r="F685" s="24"/>
    </row>
    <row r="686" spans="1:6" ht="12.75" customHeight="1" x14ac:dyDescent="0.3">
      <c r="A686" s="91"/>
      <c r="B686" s="24"/>
      <c r="C686" s="24"/>
      <c r="D686" s="24"/>
      <c r="E686" s="24"/>
      <c r="F686" s="24"/>
    </row>
    <row r="687" spans="1:6" ht="12.75" customHeight="1" x14ac:dyDescent="0.3">
      <c r="A687" s="91"/>
      <c r="B687" s="24"/>
      <c r="C687" s="24"/>
      <c r="D687" s="24"/>
      <c r="E687" s="24"/>
      <c r="F687" s="24"/>
    </row>
    <row r="688" spans="1:6" ht="12.75" customHeight="1" x14ac:dyDescent="0.3">
      <c r="A688" s="91"/>
      <c r="B688" s="24"/>
      <c r="C688" s="24"/>
      <c r="D688" s="24"/>
      <c r="E688" s="24"/>
      <c r="F688" s="24"/>
    </row>
    <row r="689" spans="1:6" ht="12.75" customHeight="1" x14ac:dyDescent="0.3">
      <c r="A689" s="91"/>
      <c r="B689" s="24"/>
      <c r="C689" s="24"/>
      <c r="D689" s="24"/>
      <c r="E689" s="24"/>
      <c r="F689" s="24"/>
    </row>
    <row r="690" spans="1:6" ht="12.75" customHeight="1" x14ac:dyDescent="0.3">
      <c r="A690" s="91"/>
      <c r="B690" s="24"/>
      <c r="C690" s="24"/>
      <c r="D690" s="24"/>
      <c r="E690" s="24"/>
      <c r="F690" s="24"/>
    </row>
    <row r="691" spans="1:6" ht="12.75" customHeight="1" x14ac:dyDescent="0.3">
      <c r="A691" s="91"/>
      <c r="B691" s="24"/>
      <c r="C691" s="24"/>
      <c r="D691" s="24"/>
      <c r="E691" s="24"/>
      <c r="F691" s="24"/>
    </row>
    <row r="692" spans="1:6" ht="12.75" customHeight="1" x14ac:dyDescent="0.3">
      <c r="A692" s="91"/>
      <c r="B692" s="24"/>
      <c r="C692" s="24"/>
      <c r="D692" s="24"/>
      <c r="E692" s="24"/>
      <c r="F692" s="24"/>
    </row>
    <row r="693" spans="1:6" ht="12.75" customHeight="1" x14ac:dyDescent="0.3">
      <c r="A693" s="91"/>
      <c r="B693" s="24"/>
      <c r="C693" s="24"/>
      <c r="D693" s="24"/>
      <c r="E693" s="24"/>
      <c r="F693" s="24"/>
    </row>
    <row r="694" spans="1:6" ht="12.75" customHeight="1" x14ac:dyDescent="0.3">
      <c r="A694" s="91"/>
      <c r="B694" s="24"/>
      <c r="C694" s="24"/>
      <c r="D694" s="24"/>
      <c r="E694" s="24"/>
      <c r="F694" s="24"/>
    </row>
    <row r="695" spans="1:6" ht="12.75" customHeight="1" x14ac:dyDescent="0.3">
      <c r="A695" s="91"/>
      <c r="B695" s="24"/>
      <c r="C695" s="24"/>
      <c r="D695" s="24"/>
      <c r="E695" s="24"/>
      <c r="F695" s="24"/>
    </row>
    <row r="696" spans="1:6" ht="12.75" customHeight="1" x14ac:dyDescent="0.3">
      <c r="A696" s="91"/>
      <c r="B696" s="24"/>
      <c r="C696" s="24"/>
      <c r="D696" s="24"/>
      <c r="E696" s="24"/>
      <c r="F696" s="24"/>
    </row>
    <row r="697" spans="1:6" ht="12.75" customHeight="1" x14ac:dyDescent="0.3">
      <c r="A697" s="91"/>
      <c r="B697" s="24"/>
      <c r="C697" s="24"/>
      <c r="D697" s="24"/>
      <c r="E697" s="24"/>
      <c r="F697" s="24"/>
    </row>
    <row r="698" spans="1:6" ht="12.75" customHeight="1" x14ac:dyDescent="0.3">
      <c r="A698" s="91"/>
      <c r="B698" s="24"/>
      <c r="C698" s="24"/>
      <c r="D698" s="24"/>
      <c r="E698" s="24"/>
      <c r="F698" s="24"/>
    </row>
    <row r="699" spans="1:6" ht="12.75" customHeight="1" x14ac:dyDescent="0.3">
      <c r="A699" s="91"/>
      <c r="B699" s="24"/>
      <c r="C699" s="24"/>
      <c r="D699" s="24"/>
      <c r="E699" s="24"/>
      <c r="F699" s="24"/>
    </row>
    <row r="700" spans="1:6" ht="12.75" customHeight="1" x14ac:dyDescent="0.3">
      <c r="A700" s="91"/>
      <c r="B700" s="24"/>
      <c r="C700" s="24"/>
      <c r="D700" s="24"/>
      <c r="E700" s="24"/>
      <c r="F700" s="24"/>
    </row>
    <row r="701" spans="1:6" ht="12.75" customHeight="1" x14ac:dyDescent="0.3">
      <c r="A701" s="91"/>
      <c r="B701" s="24"/>
      <c r="C701" s="24"/>
      <c r="D701" s="24"/>
      <c r="E701" s="24"/>
      <c r="F701" s="24"/>
    </row>
    <row r="702" spans="1:6" ht="12.75" customHeight="1" x14ac:dyDescent="0.3">
      <c r="A702" s="91"/>
      <c r="B702" s="24"/>
      <c r="C702" s="24"/>
      <c r="D702" s="24"/>
      <c r="E702" s="24"/>
      <c r="F702" s="24"/>
    </row>
    <row r="703" spans="1:6" ht="12.75" customHeight="1" x14ac:dyDescent="0.3">
      <c r="A703" s="91"/>
      <c r="B703" s="24"/>
      <c r="C703" s="24"/>
      <c r="D703" s="24"/>
      <c r="E703" s="24"/>
      <c r="F703" s="24"/>
    </row>
    <row r="704" spans="1:6" ht="12.75" customHeight="1" x14ac:dyDescent="0.3">
      <c r="A704" s="91"/>
      <c r="B704" s="24"/>
      <c r="C704" s="24"/>
      <c r="D704" s="24"/>
      <c r="E704" s="24"/>
      <c r="F704" s="24"/>
    </row>
    <row r="705" spans="1:6" ht="12.75" customHeight="1" x14ac:dyDescent="0.3">
      <c r="A705" s="91"/>
      <c r="B705" s="24"/>
      <c r="C705" s="24"/>
      <c r="D705" s="24"/>
      <c r="E705" s="24"/>
      <c r="F705" s="24"/>
    </row>
    <row r="706" spans="1:6" ht="12.75" customHeight="1" x14ac:dyDescent="0.3">
      <c r="A706" s="91"/>
      <c r="B706" s="24"/>
      <c r="C706" s="24"/>
      <c r="D706" s="24"/>
      <c r="E706" s="24"/>
      <c r="F706" s="24"/>
    </row>
    <row r="707" spans="1:6" ht="12.75" customHeight="1" x14ac:dyDescent="0.3">
      <c r="A707" s="91"/>
      <c r="B707" s="24"/>
      <c r="C707" s="24"/>
      <c r="D707" s="24"/>
      <c r="E707" s="24"/>
      <c r="F707" s="24"/>
    </row>
    <row r="708" spans="1:6" ht="12.75" customHeight="1" x14ac:dyDescent="0.3">
      <c r="A708" s="91"/>
      <c r="B708" s="24"/>
      <c r="C708" s="24"/>
      <c r="D708" s="24"/>
      <c r="E708" s="24"/>
      <c r="F708" s="24"/>
    </row>
    <row r="709" spans="1:6" ht="12.75" customHeight="1" x14ac:dyDescent="0.3">
      <c r="A709" s="91"/>
      <c r="B709" s="24"/>
      <c r="C709" s="24"/>
      <c r="D709" s="24"/>
      <c r="E709" s="24"/>
      <c r="F709" s="24"/>
    </row>
    <row r="710" spans="1:6" ht="12.75" customHeight="1" x14ac:dyDescent="0.3">
      <c r="A710" s="91"/>
      <c r="B710" s="24"/>
      <c r="C710" s="24"/>
      <c r="D710" s="24"/>
      <c r="E710" s="24"/>
      <c r="F710" s="24"/>
    </row>
    <row r="711" spans="1:6" ht="12.75" customHeight="1" x14ac:dyDescent="0.3">
      <c r="A711" s="91"/>
      <c r="B711" s="24"/>
      <c r="C711" s="24"/>
      <c r="D711" s="24"/>
      <c r="E711" s="24"/>
      <c r="F711" s="24"/>
    </row>
    <row r="712" spans="1:6" ht="12.75" customHeight="1" x14ac:dyDescent="0.3">
      <c r="A712" s="91"/>
      <c r="B712" s="24"/>
      <c r="C712" s="24"/>
      <c r="D712" s="24"/>
      <c r="E712" s="24"/>
      <c r="F712" s="24"/>
    </row>
    <row r="713" spans="1:6" ht="12.75" customHeight="1" x14ac:dyDescent="0.3">
      <c r="A713" s="91"/>
      <c r="B713" s="24"/>
      <c r="C713" s="24"/>
      <c r="D713" s="24"/>
      <c r="E713" s="24"/>
      <c r="F713" s="24"/>
    </row>
    <row r="714" spans="1:6" ht="12.75" customHeight="1" x14ac:dyDescent="0.3">
      <c r="A714" s="91"/>
      <c r="B714" s="24"/>
      <c r="C714" s="24"/>
      <c r="D714" s="24"/>
      <c r="E714" s="24"/>
      <c r="F714" s="24"/>
    </row>
    <row r="715" spans="1:6" ht="12.75" customHeight="1" x14ac:dyDescent="0.3">
      <c r="A715" s="91"/>
      <c r="B715" s="24"/>
      <c r="C715" s="24"/>
      <c r="D715" s="24"/>
      <c r="E715" s="24"/>
      <c r="F715" s="24"/>
    </row>
    <row r="716" spans="1:6" ht="12.75" customHeight="1" x14ac:dyDescent="0.3">
      <c r="A716" s="91"/>
      <c r="B716" s="24"/>
      <c r="C716" s="24"/>
      <c r="D716" s="24"/>
      <c r="E716" s="24"/>
      <c r="F716" s="24"/>
    </row>
    <row r="717" spans="1:6" ht="12.75" customHeight="1" x14ac:dyDescent="0.3">
      <c r="A717" s="91"/>
      <c r="B717" s="24"/>
      <c r="C717" s="24"/>
      <c r="D717" s="24"/>
      <c r="E717" s="24"/>
      <c r="F717" s="24"/>
    </row>
    <row r="718" spans="1:6" ht="12.75" customHeight="1" x14ac:dyDescent="0.3">
      <c r="A718" s="91"/>
      <c r="B718" s="24"/>
      <c r="C718" s="24"/>
      <c r="D718" s="24"/>
      <c r="E718" s="24"/>
      <c r="F718" s="24"/>
    </row>
    <row r="719" spans="1:6" ht="12.75" customHeight="1" x14ac:dyDescent="0.3">
      <c r="A719" s="91"/>
      <c r="B719" s="24"/>
      <c r="C719" s="24"/>
      <c r="D719" s="24"/>
      <c r="E719" s="24"/>
      <c r="F719" s="24"/>
    </row>
    <row r="720" spans="1:6" ht="12.75" customHeight="1" x14ac:dyDescent="0.3">
      <c r="A720" s="91"/>
      <c r="B720" s="24"/>
      <c r="C720" s="24"/>
      <c r="D720" s="24"/>
      <c r="E720" s="24"/>
      <c r="F720" s="24"/>
    </row>
    <row r="721" spans="1:6" ht="12.75" customHeight="1" x14ac:dyDescent="0.3">
      <c r="A721" s="91"/>
      <c r="B721" s="24"/>
      <c r="C721" s="24"/>
      <c r="D721" s="24"/>
      <c r="E721" s="24"/>
      <c r="F721" s="24"/>
    </row>
    <row r="722" spans="1:6" ht="12.75" customHeight="1" x14ac:dyDescent="0.3">
      <c r="A722" s="91"/>
      <c r="B722" s="24"/>
      <c r="C722" s="24"/>
      <c r="D722" s="24"/>
      <c r="E722" s="24"/>
      <c r="F722" s="24"/>
    </row>
    <row r="723" spans="1:6" ht="12.75" customHeight="1" x14ac:dyDescent="0.3">
      <c r="A723" s="91"/>
      <c r="B723" s="24"/>
      <c r="C723" s="24"/>
      <c r="D723" s="24"/>
      <c r="E723" s="24"/>
      <c r="F723" s="24"/>
    </row>
    <row r="724" spans="1:6" ht="12.75" customHeight="1" x14ac:dyDescent="0.3">
      <c r="A724" s="91"/>
      <c r="B724" s="24"/>
      <c r="C724" s="24"/>
      <c r="D724" s="24"/>
      <c r="E724" s="24"/>
      <c r="F724" s="24"/>
    </row>
    <row r="725" spans="1:6" ht="12.75" customHeight="1" x14ac:dyDescent="0.3">
      <c r="A725" s="91"/>
      <c r="B725" s="24"/>
      <c r="C725" s="24"/>
      <c r="D725" s="24"/>
      <c r="E725" s="24"/>
      <c r="F725" s="24"/>
    </row>
    <row r="726" spans="1:6" ht="12.75" customHeight="1" x14ac:dyDescent="0.3">
      <c r="A726" s="91"/>
      <c r="B726" s="24"/>
      <c r="C726" s="24"/>
      <c r="D726" s="24"/>
      <c r="E726" s="24"/>
      <c r="F726" s="24"/>
    </row>
    <row r="727" spans="1:6" ht="12.75" customHeight="1" x14ac:dyDescent="0.3">
      <c r="A727" s="91"/>
      <c r="B727" s="24"/>
      <c r="C727" s="24"/>
      <c r="D727" s="24"/>
      <c r="E727" s="24"/>
      <c r="F727" s="24"/>
    </row>
    <row r="728" spans="1:6" ht="12.75" customHeight="1" x14ac:dyDescent="0.3">
      <c r="A728" s="91"/>
      <c r="B728" s="24"/>
      <c r="C728" s="24"/>
      <c r="D728" s="24"/>
      <c r="E728" s="24"/>
      <c r="F728" s="24"/>
    </row>
    <row r="729" spans="1:6" ht="12.75" customHeight="1" x14ac:dyDescent="0.3">
      <c r="A729" s="91"/>
      <c r="B729" s="24"/>
      <c r="C729" s="24"/>
      <c r="D729" s="24"/>
      <c r="E729" s="24"/>
      <c r="F729" s="24"/>
    </row>
    <row r="730" spans="1:6" ht="12.75" customHeight="1" x14ac:dyDescent="0.3">
      <c r="A730" s="91"/>
      <c r="B730" s="24"/>
      <c r="C730" s="24"/>
      <c r="D730" s="24"/>
      <c r="E730" s="24"/>
      <c r="F730" s="24"/>
    </row>
    <row r="731" spans="1:6" ht="12.75" customHeight="1" x14ac:dyDescent="0.3">
      <c r="A731" s="91"/>
      <c r="B731" s="24"/>
      <c r="C731" s="24"/>
      <c r="D731" s="24"/>
      <c r="E731" s="24"/>
      <c r="F731" s="24"/>
    </row>
    <row r="732" spans="1:6" ht="12.75" customHeight="1" x14ac:dyDescent="0.3">
      <c r="A732" s="91"/>
      <c r="B732" s="24"/>
      <c r="C732" s="24"/>
      <c r="D732" s="24"/>
      <c r="E732" s="24"/>
      <c r="F732" s="24"/>
    </row>
    <row r="733" spans="1:6" ht="12.75" customHeight="1" x14ac:dyDescent="0.3">
      <c r="A733" s="91"/>
      <c r="B733" s="24"/>
      <c r="C733" s="24"/>
      <c r="D733" s="24"/>
      <c r="E733" s="24"/>
      <c r="F733" s="24"/>
    </row>
    <row r="734" spans="1:6" ht="12.75" customHeight="1" x14ac:dyDescent="0.3">
      <c r="A734" s="91"/>
      <c r="B734" s="24"/>
      <c r="C734" s="24"/>
      <c r="D734" s="24"/>
      <c r="E734" s="24"/>
      <c r="F734" s="24"/>
    </row>
    <row r="735" spans="1:6" ht="12.75" customHeight="1" x14ac:dyDescent="0.3">
      <c r="A735" s="91"/>
      <c r="B735" s="24"/>
      <c r="C735" s="24"/>
      <c r="D735" s="24"/>
      <c r="E735" s="24"/>
      <c r="F735" s="24"/>
    </row>
    <row r="736" spans="1:6" ht="12.75" customHeight="1" x14ac:dyDescent="0.3">
      <c r="A736" s="91"/>
      <c r="B736" s="24"/>
      <c r="C736" s="24"/>
      <c r="D736" s="24"/>
      <c r="E736" s="24"/>
      <c r="F736" s="24"/>
    </row>
    <row r="737" spans="1:6" ht="12.75" customHeight="1" x14ac:dyDescent="0.3">
      <c r="A737" s="91"/>
      <c r="B737" s="24"/>
      <c r="C737" s="24"/>
      <c r="D737" s="24"/>
      <c r="E737" s="24"/>
      <c r="F737" s="24"/>
    </row>
    <row r="738" spans="1:6" ht="12.75" customHeight="1" x14ac:dyDescent="0.3">
      <c r="A738" s="91"/>
      <c r="B738" s="24"/>
      <c r="C738" s="24"/>
      <c r="D738" s="24"/>
      <c r="E738" s="24"/>
      <c r="F738" s="24"/>
    </row>
    <row r="739" spans="1:6" ht="12.75" customHeight="1" x14ac:dyDescent="0.3">
      <c r="A739" s="91"/>
      <c r="B739" s="24"/>
      <c r="C739" s="24"/>
      <c r="D739" s="24"/>
      <c r="E739" s="24"/>
      <c r="F739" s="24"/>
    </row>
    <row r="740" spans="1:6" ht="12.75" customHeight="1" x14ac:dyDescent="0.3">
      <c r="A740" s="91"/>
      <c r="B740" s="24"/>
      <c r="C740" s="24"/>
      <c r="D740" s="24"/>
      <c r="E740" s="24"/>
      <c r="F740" s="24"/>
    </row>
    <row r="741" spans="1:6" ht="12.75" customHeight="1" x14ac:dyDescent="0.3">
      <c r="A741" s="91"/>
      <c r="B741" s="24"/>
      <c r="C741" s="24"/>
      <c r="D741" s="24"/>
      <c r="E741" s="24"/>
      <c r="F741" s="24"/>
    </row>
    <row r="742" spans="1:6" ht="12.75" customHeight="1" x14ac:dyDescent="0.3">
      <c r="A742" s="91"/>
      <c r="B742" s="24"/>
      <c r="C742" s="24"/>
      <c r="D742" s="24"/>
      <c r="E742" s="24"/>
      <c r="F742" s="24"/>
    </row>
    <row r="743" spans="1:6" ht="12.75" customHeight="1" x14ac:dyDescent="0.3">
      <c r="A743" s="91"/>
      <c r="B743" s="24"/>
      <c r="C743" s="24"/>
      <c r="D743" s="24"/>
      <c r="E743" s="24"/>
      <c r="F743" s="24"/>
    </row>
    <row r="744" spans="1:6" ht="12.75" customHeight="1" x14ac:dyDescent="0.3">
      <c r="A744" s="91"/>
      <c r="B744" s="24"/>
      <c r="C744" s="24"/>
      <c r="D744" s="24"/>
      <c r="E744" s="24"/>
      <c r="F744" s="24"/>
    </row>
    <row r="745" spans="1:6" ht="12.75" customHeight="1" x14ac:dyDescent="0.3">
      <c r="A745" s="91"/>
      <c r="B745" s="24"/>
      <c r="C745" s="24"/>
      <c r="D745" s="24"/>
      <c r="E745" s="24"/>
      <c r="F745" s="24"/>
    </row>
    <row r="746" spans="1:6" ht="12.75" customHeight="1" x14ac:dyDescent="0.3">
      <c r="A746" s="91"/>
      <c r="B746" s="24"/>
      <c r="C746" s="24"/>
      <c r="D746" s="24"/>
      <c r="E746" s="24"/>
      <c r="F746" s="24"/>
    </row>
    <row r="747" spans="1:6" ht="12.75" customHeight="1" x14ac:dyDescent="0.3">
      <c r="A747" s="91"/>
      <c r="B747" s="24"/>
      <c r="C747" s="24"/>
      <c r="D747" s="24"/>
      <c r="E747" s="24"/>
      <c r="F747" s="24"/>
    </row>
    <row r="748" spans="1:6" ht="12.75" customHeight="1" x14ac:dyDescent="0.3">
      <c r="A748" s="91"/>
      <c r="B748" s="24"/>
      <c r="C748" s="24"/>
      <c r="D748" s="24"/>
      <c r="E748" s="24"/>
      <c r="F748" s="24"/>
    </row>
    <row r="749" spans="1:6" ht="12.75" customHeight="1" x14ac:dyDescent="0.3">
      <c r="A749" s="91"/>
      <c r="B749" s="24"/>
      <c r="C749" s="24"/>
      <c r="D749" s="24"/>
      <c r="E749" s="24"/>
      <c r="F749" s="24"/>
    </row>
    <row r="750" spans="1:6" ht="12.75" customHeight="1" x14ac:dyDescent="0.3">
      <c r="A750" s="91"/>
      <c r="B750" s="24"/>
      <c r="C750" s="24"/>
      <c r="D750" s="24"/>
      <c r="E750" s="24"/>
      <c r="F750" s="24"/>
    </row>
    <row r="751" spans="1:6" ht="12.75" customHeight="1" x14ac:dyDescent="0.3">
      <c r="A751" s="91"/>
      <c r="B751" s="24"/>
      <c r="C751" s="24"/>
      <c r="D751" s="24"/>
      <c r="E751" s="24"/>
      <c r="F751" s="24"/>
    </row>
    <row r="752" spans="1:6" ht="12.75" customHeight="1" x14ac:dyDescent="0.3">
      <c r="A752" s="91"/>
      <c r="B752" s="24"/>
      <c r="C752" s="24"/>
      <c r="D752" s="24"/>
      <c r="E752" s="24"/>
      <c r="F752" s="24"/>
    </row>
    <row r="753" spans="1:6" ht="12.75" customHeight="1" x14ac:dyDescent="0.3">
      <c r="A753" s="91"/>
      <c r="B753" s="24"/>
      <c r="C753" s="24"/>
      <c r="D753" s="24"/>
      <c r="E753" s="24"/>
      <c r="F753" s="24"/>
    </row>
    <row r="754" spans="1:6" ht="12.75" customHeight="1" x14ac:dyDescent="0.3">
      <c r="A754" s="91"/>
      <c r="B754" s="24"/>
      <c r="C754" s="24"/>
      <c r="D754" s="24"/>
      <c r="E754" s="24"/>
      <c r="F754" s="24"/>
    </row>
    <row r="755" spans="1:6" ht="12.75" customHeight="1" x14ac:dyDescent="0.3">
      <c r="A755" s="91"/>
      <c r="B755" s="24"/>
      <c r="C755" s="24"/>
      <c r="D755" s="24"/>
      <c r="E755" s="24"/>
      <c r="F755" s="24"/>
    </row>
    <row r="756" spans="1:6" ht="12.75" customHeight="1" x14ac:dyDescent="0.3">
      <c r="A756" s="91"/>
      <c r="B756" s="24"/>
      <c r="C756" s="24"/>
      <c r="D756" s="24"/>
      <c r="E756" s="24"/>
      <c r="F756" s="24"/>
    </row>
    <row r="757" spans="1:6" ht="12.75" customHeight="1" x14ac:dyDescent="0.3">
      <c r="A757" s="91"/>
      <c r="B757" s="24"/>
      <c r="C757" s="24"/>
      <c r="D757" s="24"/>
      <c r="E757" s="24"/>
      <c r="F757" s="24"/>
    </row>
    <row r="758" spans="1:6" ht="12.75" customHeight="1" x14ac:dyDescent="0.3">
      <c r="A758" s="91"/>
      <c r="B758" s="24"/>
      <c r="C758" s="24"/>
      <c r="D758" s="24"/>
      <c r="E758" s="24"/>
      <c r="F758" s="24"/>
    </row>
    <row r="759" spans="1:6" ht="12.75" customHeight="1" x14ac:dyDescent="0.3">
      <c r="A759" s="91"/>
      <c r="B759" s="24"/>
      <c r="C759" s="24"/>
      <c r="D759" s="24"/>
      <c r="E759" s="24"/>
      <c r="F759" s="24"/>
    </row>
    <row r="760" spans="1:6" ht="12.75" customHeight="1" x14ac:dyDescent="0.3">
      <c r="A760" s="91"/>
      <c r="B760" s="24"/>
      <c r="C760" s="24"/>
      <c r="D760" s="24"/>
      <c r="E760" s="24"/>
      <c r="F760" s="24"/>
    </row>
    <row r="761" spans="1:6" ht="12.75" customHeight="1" x14ac:dyDescent="0.3">
      <c r="A761" s="91"/>
      <c r="B761" s="24"/>
      <c r="C761" s="24"/>
      <c r="D761" s="24"/>
      <c r="E761" s="24"/>
      <c r="F761" s="24"/>
    </row>
    <row r="762" spans="1:6" ht="12.75" customHeight="1" x14ac:dyDescent="0.3">
      <c r="A762" s="91"/>
      <c r="B762" s="24"/>
      <c r="C762" s="24"/>
      <c r="D762" s="24"/>
      <c r="E762" s="24"/>
      <c r="F762" s="24"/>
    </row>
    <row r="763" spans="1:6" ht="12.75" customHeight="1" x14ac:dyDescent="0.3">
      <c r="A763" s="91"/>
      <c r="B763" s="24"/>
      <c r="C763" s="24"/>
      <c r="D763" s="24"/>
      <c r="E763" s="24"/>
      <c r="F763" s="24"/>
    </row>
    <row r="764" spans="1:6" ht="12.75" customHeight="1" x14ac:dyDescent="0.3">
      <c r="A764" s="91"/>
      <c r="B764" s="24"/>
      <c r="C764" s="24"/>
      <c r="D764" s="24"/>
      <c r="E764" s="24"/>
      <c r="F764" s="24"/>
    </row>
    <row r="765" spans="1:6" ht="12.75" customHeight="1" x14ac:dyDescent="0.3">
      <c r="A765" s="91"/>
      <c r="B765" s="24"/>
      <c r="C765" s="24"/>
      <c r="D765" s="24"/>
      <c r="E765" s="24"/>
      <c r="F765" s="24"/>
    </row>
    <row r="766" spans="1:6" ht="12.75" customHeight="1" x14ac:dyDescent="0.3">
      <c r="A766" s="91"/>
      <c r="B766" s="24"/>
      <c r="C766" s="24"/>
      <c r="D766" s="24"/>
      <c r="E766" s="24"/>
      <c r="F766" s="24"/>
    </row>
    <row r="767" spans="1:6" ht="12.75" customHeight="1" x14ac:dyDescent="0.3">
      <c r="A767" s="91"/>
      <c r="B767" s="24"/>
      <c r="C767" s="24"/>
      <c r="D767" s="24"/>
      <c r="E767" s="24"/>
      <c r="F767" s="24"/>
    </row>
    <row r="768" spans="1:6" ht="12.75" customHeight="1" x14ac:dyDescent="0.3">
      <c r="A768" s="91"/>
      <c r="B768" s="24"/>
      <c r="C768" s="24"/>
      <c r="D768" s="24"/>
      <c r="E768" s="24"/>
      <c r="F768" s="24"/>
    </row>
    <row r="769" spans="1:6" ht="12.75" customHeight="1" x14ac:dyDescent="0.3">
      <c r="A769" s="91"/>
      <c r="B769" s="24"/>
      <c r="C769" s="24"/>
      <c r="D769" s="24"/>
      <c r="E769" s="24"/>
      <c r="F769" s="24"/>
    </row>
    <row r="770" spans="1:6" ht="12.75" customHeight="1" x14ac:dyDescent="0.3">
      <c r="A770" s="91"/>
      <c r="B770" s="24"/>
      <c r="C770" s="24"/>
      <c r="D770" s="24"/>
      <c r="E770" s="24"/>
      <c r="F770" s="24"/>
    </row>
    <row r="771" spans="1:6" ht="12.75" customHeight="1" x14ac:dyDescent="0.3">
      <c r="A771" s="91"/>
      <c r="B771" s="24"/>
      <c r="C771" s="24"/>
      <c r="D771" s="24"/>
      <c r="E771" s="24"/>
      <c r="F771" s="24"/>
    </row>
    <row r="772" spans="1:6" ht="12.75" customHeight="1" x14ac:dyDescent="0.3">
      <c r="A772" s="91"/>
      <c r="B772" s="24"/>
      <c r="C772" s="24"/>
      <c r="D772" s="24"/>
      <c r="E772" s="24"/>
      <c r="F772" s="24"/>
    </row>
    <row r="773" spans="1:6" ht="12.75" customHeight="1" x14ac:dyDescent="0.3">
      <c r="A773" s="91"/>
      <c r="B773" s="24"/>
      <c r="C773" s="24"/>
      <c r="D773" s="24"/>
      <c r="E773" s="24"/>
      <c r="F773" s="24"/>
    </row>
    <row r="774" spans="1:6" ht="12.75" customHeight="1" x14ac:dyDescent="0.3">
      <c r="A774" s="91"/>
      <c r="B774" s="24"/>
      <c r="C774" s="24"/>
      <c r="D774" s="24"/>
      <c r="E774" s="24"/>
      <c r="F774" s="24"/>
    </row>
    <row r="775" spans="1:6" ht="12.75" customHeight="1" x14ac:dyDescent="0.3">
      <c r="A775" s="91"/>
      <c r="B775" s="24"/>
      <c r="C775" s="24"/>
      <c r="D775" s="24"/>
      <c r="E775" s="24"/>
      <c r="F775" s="24"/>
    </row>
    <row r="776" spans="1:6" ht="12.75" customHeight="1" x14ac:dyDescent="0.3">
      <c r="A776" s="91"/>
      <c r="B776" s="24"/>
      <c r="C776" s="24"/>
      <c r="D776" s="24"/>
      <c r="E776" s="24"/>
      <c r="F776" s="24"/>
    </row>
    <row r="777" spans="1:6" ht="12.75" customHeight="1" x14ac:dyDescent="0.3">
      <c r="A777" s="91"/>
      <c r="B777" s="24"/>
      <c r="C777" s="24"/>
      <c r="D777" s="24"/>
      <c r="E777" s="24"/>
      <c r="F777" s="24"/>
    </row>
    <row r="778" spans="1:6" ht="12.75" customHeight="1" x14ac:dyDescent="0.3">
      <c r="A778" s="91"/>
      <c r="B778" s="24"/>
      <c r="C778" s="24"/>
      <c r="D778" s="24"/>
      <c r="E778" s="24"/>
      <c r="F778" s="24"/>
    </row>
    <row r="779" spans="1:6" ht="12.75" customHeight="1" x14ac:dyDescent="0.3">
      <c r="A779" s="91"/>
      <c r="B779" s="24"/>
      <c r="C779" s="24"/>
      <c r="D779" s="24"/>
      <c r="E779" s="24"/>
      <c r="F779" s="24"/>
    </row>
    <row r="780" spans="1:6" ht="12.75" customHeight="1" x14ac:dyDescent="0.3">
      <c r="A780" s="91"/>
      <c r="B780" s="24"/>
      <c r="C780" s="24"/>
      <c r="D780" s="24"/>
      <c r="E780" s="24"/>
      <c r="F780" s="24"/>
    </row>
    <row r="781" spans="1:6" ht="12.75" customHeight="1" x14ac:dyDescent="0.3">
      <c r="A781" s="91"/>
      <c r="B781" s="24"/>
      <c r="C781" s="24"/>
      <c r="D781" s="24"/>
      <c r="E781" s="24"/>
      <c r="F781" s="24"/>
    </row>
    <row r="782" spans="1:6" ht="12.75" customHeight="1" x14ac:dyDescent="0.3">
      <c r="A782" s="91"/>
      <c r="B782" s="24"/>
      <c r="C782" s="24"/>
      <c r="D782" s="24"/>
      <c r="E782" s="24"/>
      <c r="F782" s="24"/>
    </row>
    <row r="783" spans="1:6" ht="12.75" customHeight="1" x14ac:dyDescent="0.3">
      <c r="A783" s="91"/>
      <c r="B783" s="24"/>
      <c r="C783" s="24"/>
      <c r="D783" s="24"/>
      <c r="E783" s="24"/>
      <c r="F783" s="24"/>
    </row>
    <row r="784" spans="1:6" ht="12.75" customHeight="1" x14ac:dyDescent="0.3">
      <c r="A784" s="91"/>
      <c r="B784" s="24"/>
      <c r="C784" s="24"/>
      <c r="D784" s="24"/>
      <c r="E784" s="24"/>
      <c r="F784" s="24"/>
    </row>
    <row r="785" spans="1:6" ht="12.75" customHeight="1" x14ac:dyDescent="0.3">
      <c r="A785" s="91"/>
      <c r="B785" s="24"/>
      <c r="C785" s="24"/>
      <c r="D785" s="24"/>
      <c r="E785" s="24"/>
      <c r="F785" s="24"/>
    </row>
    <row r="786" spans="1:6" ht="12.75" customHeight="1" x14ac:dyDescent="0.3">
      <c r="A786" s="91"/>
      <c r="B786" s="24"/>
      <c r="C786" s="24"/>
      <c r="D786" s="24"/>
      <c r="E786" s="24"/>
      <c r="F786" s="24"/>
    </row>
    <row r="787" spans="1:6" ht="12.75" customHeight="1" x14ac:dyDescent="0.3">
      <c r="A787" s="91"/>
      <c r="B787" s="24"/>
      <c r="C787" s="24"/>
      <c r="D787" s="24"/>
      <c r="E787" s="24"/>
      <c r="F787" s="24"/>
    </row>
    <row r="788" spans="1:6" ht="12.75" customHeight="1" x14ac:dyDescent="0.3">
      <c r="A788" s="91"/>
      <c r="B788" s="24"/>
      <c r="C788" s="24"/>
      <c r="D788" s="24"/>
      <c r="E788" s="24"/>
      <c r="F788" s="24"/>
    </row>
    <row r="789" spans="1:6" ht="12.75" customHeight="1" x14ac:dyDescent="0.3">
      <c r="A789" s="91"/>
      <c r="B789" s="24"/>
      <c r="C789" s="24"/>
      <c r="D789" s="24"/>
      <c r="E789" s="24"/>
      <c r="F789" s="24"/>
    </row>
    <row r="790" spans="1:6" ht="12.75" customHeight="1" x14ac:dyDescent="0.3">
      <c r="A790" s="91"/>
      <c r="B790" s="24"/>
      <c r="C790" s="24"/>
      <c r="D790" s="24"/>
      <c r="E790" s="24"/>
      <c r="F790" s="24"/>
    </row>
    <row r="791" spans="1:6" ht="12.75" customHeight="1" x14ac:dyDescent="0.3">
      <c r="A791" s="91"/>
      <c r="B791" s="24"/>
      <c r="C791" s="24"/>
      <c r="D791" s="24"/>
      <c r="E791" s="24"/>
      <c r="F791" s="24"/>
    </row>
    <row r="792" spans="1:6" ht="12.75" customHeight="1" x14ac:dyDescent="0.3">
      <c r="A792" s="91"/>
      <c r="B792" s="24"/>
      <c r="C792" s="24"/>
      <c r="D792" s="24"/>
      <c r="E792" s="24"/>
      <c r="F792" s="24"/>
    </row>
    <row r="793" spans="1:6" ht="12.75" customHeight="1" x14ac:dyDescent="0.3">
      <c r="A793" s="91"/>
      <c r="B793" s="24"/>
      <c r="C793" s="24"/>
      <c r="D793" s="24"/>
      <c r="E793" s="24"/>
      <c r="F793" s="24"/>
    </row>
    <row r="794" spans="1:6" ht="12.75" customHeight="1" x14ac:dyDescent="0.3">
      <c r="A794" s="91"/>
      <c r="B794" s="24"/>
      <c r="C794" s="24"/>
      <c r="D794" s="24"/>
      <c r="E794" s="24"/>
      <c r="F794" s="24"/>
    </row>
    <row r="795" spans="1:6" ht="12.75" customHeight="1" x14ac:dyDescent="0.3">
      <c r="A795" s="91"/>
      <c r="B795" s="24"/>
      <c r="C795" s="24"/>
      <c r="D795" s="24"/>
      <c r="E795" s="24"/>
      <c r="F795" s="24"/>
    </row>
    <row r="796" spans="1:6" ht="12.75" customHeight="1" x14ac:dyDescent="0.3">
      <c r="A796" s="91"/>
      <c r="B796" s="24"/>
      <c r="C796" s="24"/>
      <c r="D796" s="24"/>
      <c r="E796" s="24"/>
      <c r="F796" s="24"/>
    </row>
    <row r="797" spans="1:6" ht="12.75" customHeight="1" x14ac:dyDescent="0.3">
      <c r="A797" s="91"/>
      <c r="B797" s="24"/>
      <c r="C797" s="24"/>
      <c r="D797" s="24"/>
      <c r="E797" s="24"/>
      <c r="F797" s="24"/>
    </row>
    <row r="798" spans="1:6" ht="12.75" customHeight="1" x14ac:dyDescent="0.3">
      <c r="A798" s="91"/>
      <c r="B798" s="24"/>
      <c r="C798" s="24"/>
      <c r="D798" s="24"/>
      <c r="E798" s="24"/>
      <c r="F798" s="24"/>
    </row>
    <row r="799" spans="1:6" ht="12.75" customHeight="1" x14ac:dyDescent="0.3">
      <c r="A799" s="91"/>
      <c r="B799" s="24"/>
      <c r="C799" s="24"/>
      <c r="D799" s="24"/>
      <c r="E799" s="24"/>
      <c r="F799" s="24"/>
    </row>
    <row r="800" spans="1:6" ht="12.75" customHeight="1" x14ac:dyDescent="0.3">
      <c r="A800" s="91"/>
      <c r="B800" s="24"/>
      <c r="C800" s="24"/>
      <c r="D800" s="24"/>
      <c r="E800" s="24"/>
      <c r="F800" s="24"/>
    </row>
    <row r="801" spans="1:6" ht="12.75" customHeight="1" x14ac:dyDescent="0.3">
      <c r="A801" s="91"/>
      <c r="B801" s="24"/>
      <c r="C801" s="24"/>
      <c r="D801" s="24"/>
      <c r="E801" s="24"/>
      <c r="F801" s="24"/>
    </row>
    <row r="802" spans="1:6" ht="12.75" customHeight="1" x14ac:dyDescent="0.3">
      <c r="A802" s="91"/>
      <c r="B802" s="24"/>
      <c r="C802" s="24"/>
      <c r="D802" s="24"/>
      <c r="E802" s="24"/>
      <c r="F802" s="24"/>
    </row>
    <row r="803" spans="1:6" ht="12.75" customHeight="1" x14ac:dyDescent="0.3">
      <c r="A803" s="91"/>
      <c r="B803" s="24"/>
      <c r="C803" s="24"/>
      <c r="D803" s="24"/>
      <c r="E803" s="24"/>
      <c r="F803" s="24"/>
    </row>
    <row r="804" spans="1:6" ht="12.75" customHeight="1" x14ac:dyDescent="0.3">
      <c r="A804" s="91"/>
      <c r="B804" s="24"/>
      <c r="C804" s="24"/>
      <c r="D804" s="24"/>
      <c r="E804" s="24"/>
      <c r="F804" s="24"/>
    </row>
    <row r="805" spans="1:6" ht="12.75" customHeight="1" x14ac:dyDescent="0.3">
      <c r="A805" s="91"/>
      <c r="B805" s="24"/>
      <c r="C805" s="24"/>
      <c r="D805" s="24"/>
      <c r="E805" s="24"/>
      <c r="F805" s="24"/>
    </row>
    <row r="806" spans="1:6" ht="12.75" customHeight="1" x14ac:dyDescent="0.3">
      <c r="A806" s="91"/>
      <c r="B806" s="24"/>
      <c r="C806" s="24"/>
      <c r="D806" s="24"/>
      <c r="E806" s="24"/>
      <c r="F806" s="24"/>
    </row>
    <row r="807" spans="1:6" ht="12.75" customHeight="1" x14ac:dyDescent="0.3">
      <c r="A807" s="91"/>
      <c r="B807" s="24"/>
      <c r="C807" s="24"/>
      <c r="D807" s="24"/>
      <c r="E807" s="24"/>
      <c r="F807" s="24"/>
    </row>
    <row r="808" spans="1:6" ht="12.75" customHeight="1" x14ac:dyDescent="0.3">
      <c r="A808" s="91"/>
      <c r="B808" s="24"/>
      <c r="C808" s="24"/>
      <c r="D808" s="24"/>
      <c r="E808" s="24"/>
      <c r="F808" s="24"/>
    </row>
    <row r="809" spans="1:6" ht="12.75" customHeight="1" x14ac:dyDescent="0.3">
      <c r="A809" s="91"/>
      <c r="B809" s="24"/>
      <c r="C809" s="24"/>
      <c r="D809" s="24"/>
      <c r="E809" s="24"/>
      <c r="F809" s="24"/>
    </row>
    <row r="810" spans="1:6" ht="12.75" customHeight="1" x14ac:dyDescent="0.3">
      <c r="A810" s="91"/>
      <c r="B810" s="24"/>
      <c r="C810" s="24"/>
      <c r="D810" s="24"/>
      <c r="E810" s="24"/>
      <c r="F810" s="24"/>
    </row>
    <row r="811" spans="1:6" ht="12.75" customHeight="1" x14ac:dyDescent="0.3">
      <c r="A811" s="91"/>
      <c r="B811" s="24"/>
      <c r="C811" s="24"/>
      <c r="D811" s="24"/>
      <c r="E811" s="24"/>
      <c r="F811" s="24"/>
    </row>
    <row r="812" spans="1:6" ht="12.75" customHeight="1" x14ac:dyDescent="0.3">
      <c r="A812" s="91"/>
      <c r="B812" s="24"/>
      <c r="C812" s="24"/>
      <c r="D812" s="24"/>
      <c r="E812" s="24"/>
      <c r="F812" s="24"/>
    </row>
    <row r="813" spans="1:6" ht="12.75" customHeight="1" x14ac:dyDescent="0.3">
      <c r="A813" s="91"/>
      <c r="B813" s="24"/>
      <c r="C813" s="24"/>
      <c r="D813" s="24"/>
      <c r="E813" s="24"/>
      <c r="F813" s="24"/>
    </row>
    <row r="814" spans="1:6" ht="12.75" customHeight="1" x14ac:dyDescent="0.3">
      <c r="A814" s="91"/>
      <c r="B814" s="24"/>
      <c r="C814" s="24"/>
      <c r="D814" s="24"/>
      <c r="E814" s="24"/>
      <c r="F814" s="24"/>
    </row>
    <row r="815" spans="1:6" ht="12.75" customHeight="1" x14ac:dyDescent="0.3">
      <c r="A815" s="91"/>
      <c r="B815" s="24"/>
      <c r="C815" s="24"/>
      <c r="D815" s="24"/>
      <c r="E815" s="24"/>
      <c r="F815" s="24"/>
    </row>
    <row r="816" spans="1:6" ht="12.75" customHeight="1" x14ac:dyDescent="0.3">
      <c r="A816" s="91"/>
      <c r="B816" s="24"/>
      <c r="C816" s="24"/>
      <c r="D816" s="24"/>
      <c r="E816" s="24"/>
      <c r="F816" s="24"/>
    </row>
    <row r="817" spans="1:6" ht="12.75" customHeight="1" x14ac:dyDescent="0.3">
      <c r="A817" s="91"/>
      <c r="B817" s="24"/>
      <c r="C817" s="24"/>
      <c r="D817" s="24"/>
      <c r="E817" s="24"/>
      <c r="F817" s="24"/>
    </row>
    <row r="818" spans="1:6" ht="12.75" customHeight="1" x14ac:dyDescent="0.3">
      <c r="A818" s="91"/>
      <c r="B818" s="24"/>
      <c r="C818" s="24"/>
      <c r="D818" s="24"/>
      <c r="E818" s="24"/>
      <c r="F818" s="24"/>
    </row>
    <row r="819" spans="1:6" ht="12.75" customHeight="1" x14ac:dyDescent="0.3">
      <c r="A819" s="91"/>
      <c r="B819" s="24"/>
      <c r="C819" s="24"/>
      <c r="D819" s="24"/>
      <c r="E819" s="24"/>
      <c r="F819" s="24"/>
    </row>
    <row r="820" spans="1:6" ht="12.75" customHeight="1" x14ac:dyDescent="0.3">
      <c r="A820" s="91"/>
      <c r="B820" s="24"/>
      <c r="C820" s="24"/>
      <c r="D820" s="24"/>
      <c r="E820" s="24"/>
      <c r="F820" s="24"/>
    </row>
    <row r="821" spans="1:6" ht="12.75" customHeight="1" x14ac:dyDescent="0.3">
      <c r="A821" s="91"/>
      <c r="B821" s="24"/>
      <c r="C821" s="24"/>
      <c r="D821" s="24"/>
      <c r="E821" s="24"/>
      <c r="F821" s="24"/>
    </row>
    <row r="822" spans="1:6" ht="12.75" customHeight="1" x14ac:dyDescent="0.3">
      <c r="A822" s="91"/>
      <c r="B822" s="24"/>
      <c r="C822" s="24"/>
      <c r="D822" s="24"/>
      <c r="E822" s="24"/>
      <c r="F822" s="24"/>
    </row>
    <row r="823" spans="1:6" ht="12.75" customHeight="1" x14ac:dyDescent="0.3">
      <c r="A823" s="91"/>
      <c r="B823" s="24"/>
      <c r="C823" s="24"/>
      <c r="D823" s="24"/>
      <c r="E823" s="24"/>
      <c r="F823" s="24"/>
    </row>
    <row r="824" spans="1:6" ht="12.75" customHeight="1" x14ac:dyDescent="0.3">
      <c r="A824" s="91"/>
      <c r="B824" s="24"/>
      <c r="C824" s="24"/>
      <c r="D824" s="24"/>
      <c r="E824" s="24"/>
      <c r="F824" s="24"/>
    </row>
    <row r="825" spans="1:6" ht="12.75" customHeight="1" x14ac:dyDescent="0.3">
      <c r="A825" s="91"/>
      <c r="B825" s="24"/>
      <c r="C825" s="24"/>
      <c r="D825" s="24"/>
      <c r="E825" s="24"/>
      <c r="F825" s="24"/>
    </row>
    <row r="826" spans="1:6" ht="12.75" customHeight="1" x14ac:dyDescent="0.3">
      <c r="A826" s="91"/>
      <c r="B826" s="24"/>
      <c r="C826" s="24"/>
      <c r="D826" s="24"/>
      <c r="E826" s="24"/>
      <c r="F826" s="24"/>
    </row>
    <row r="827" spans="1:6" ht="12.75" customHeight="1" x14ac:dyDescent="0.3">
      <c r="A827" s="91"/>
      <c r="B827" s="24"/>
      <c r="C827" s="24"/>
      <c r="D827" s="24"/>
      <c r="E827" s="24"/>
      <c r="F827" s="24"/>
    </row>
    <row r="828" spans="1:6" ht="12.75" customHeight="1" x14ac:dyDescent="0.3">
      <c r="A828" s="91"/>
      <c r="B828" s="24"/>
      <c r="C828" s="24"/>
      <c r="D828" s="24"/>
      <c r="E828" s="24"/>
      <c r="F828" s="24"/>
    </row>
    <row r="829" spans="1:6" ht="12.75" customHeight="1" x14ac:dyDescent="0.3">
      <c r="A829" s="91"/>
      <c r="B829" s="24"/>
      <c r="C829" s="24"/>
      <c r="D829" s="24"/>
      <c r="E829" s="24"/>
      <c r="F829" s="24"/>
    </row>
    <row r="830" spans="1:6" ht="12.75" customHeight="1" x14ac:dyDescent="0.3">
      <c r="A830" s="91"/>
      <c r="B830" s="24"/>
      <c r="C830" s="24"/>
      <c r="D830" s="24"/>
      <c r="E830" s="24"/>
      <c r="F830" s="24"/>
    </row>
    <row r="831" spans="1:6" ht="12.75" customHeight="1" x14ac:dyDescent="0.3">
      <c r="A831" s="91"/>
      <c r="B831" s="24"/>
      <c r="C831" s="24"/>
      <c r="D831" s="24"/>
      <c r="E831" s="24"/>
      <c r="F831" s="24"/>
    </row>
    <row r="832" spans="1:6" ht="12.75" customHeight="1" x14ac:dyDescent="0.3">
      <c r="A832" s="91"/>
      <c r="B832" s="24"/>
      <c r="C832" s="24"/>
      <c r="D832" s="24"/>
      <c r="E832" s="24"/>
      <c r="F832" s="24"/>
    </row>
    <row r="833" spans="1:6" ht="12.75" customHeight="1" x14ac:dyDescent="0.3">
      <c r="A833" s="91"/>
      <c r="B833" s="24"/>
      <c r="C833" s="24"/>
      <c r="D833" s="24"/>
      <c r="E833" s="24"/>
      <c r="F833" s="24"/>
    </row>
    <row r="834" spans="1:6" ht="12.75" customHeight="1" x14ac:dyDescent="0.3">
      <c r="A834" s="91"/>
      <c r="B834" s="24"/>
      <c r="C834" s="24"/>
      <c r="D834" s="24"/>
      <c r="E834" s="24"/>
      <c r="F834" s="24"/>
    </row>
    <row r="835" spans="1:6" ht="12.75" customHeight="1" x14ac:dyDescent="0.3">
      <c r="A835" s="91"/>
      <c r="B835" s="24"/>
      <c r="C835" s="24"/>
      <c r="D835" s="24"/>
      <c r="E835" s="24"/>
      <c r="F835" s="24"/>
    </row>
    <row r="836" spans="1:6" ht="12.75" customHeight="1" x14ac:dyDescent="0.3">
      <c r="A836" s="91"/>
      <c r="B836" s="24"/>
      <c r="C836" s="24"/>
      <c r="D836" s="24"/>
      <c r="E836" s="24"/>
      <c r="F836" s="24"/>
    </row>
    <row r="837" spans="1:6" ht="12.75" customHeight="1" x14ac:dyDescent="0.3">
      <c r="A837" s="91"/>
      <c r="B837" s="24"/>
      <c r="C837" s="24"/>
      <c r="D837" s="24"/>
      <c r="E837" s="24"/>
      <c r="F837" s="24"/>
    </row>
    <row r="838" spans="1:6" ht="12.75" customHeight="1" x14ac:dyDescent="0.3">
      <c r="A838" s="91"/>
      <c r="B838" s="24"/>
      <c r="C838" s="24"/>
      <c r="D838" s="24"/>
      <c r="E838" s="24"/>
      <c r="F838" s="24"/>
    </row>
    <row r="839" spans="1:6" ht="12.75" customHeight="1" x14ac:dyDescent="0.3">
      <c r="A839" s="91"/>
      <c r="B839" s="24"/>
      <c r="C839" s="24"/>
      <c r="D839" s="24"/>
      <c r="E839" s="24"/>
      <c r="F839" s="24"/>
    </row>
    <row r="840" spans="1:6" ht="12.75" customHeight="1" x14ac:dyDescent="0.3">
      <c r="A840" s="91"/>
      <c r="B840" s="24"/>
      <c r="C840" s="24"/>
      <c r="D840" s="24"/>
      <c r="E840" s="24"/>
      <c r="F840" s="24"/>
    </row>
    <row r="841" spans="1:6" ht="12.75" customHeight="1" x14ac:dyDescent="0.3">
      <c r="A841" s="91"/>
      <c r="B841" s="24"/>
      <c r="C841" s="24"/>
      <c r="D841" s="24"/>
      <c r="E841" s="24"/>
      <c r="F841" s="24"/>
    </row>
    <row r="842" spans="1:6" ht="12.75" customHeight="1" x14ac:dyDescent="0.3">
      <c r="A842" s="91"/>
      <c r="B842" s="24"/>
      <c r="C842" s="24"/>
      <c r="D842" s="24"/>
      <c r="E842" s="24"/>
      <c r="F842" s="24"/>
    </row>
    <row r="843" spans="1:6" ht="12.75" customHeight="1" x14ac:dyDescent="0.3">
      <c r="A843" s="91"/>
      <c r="B843" s="24"/>
      <c r="C843" s="24"/>
      <c r="D843" s="24"/>
      <c r="E843" s="24"/>
      <c r="F843" s="24"/>
    </row>
    <row r="844" spans="1:6" ht="12.75" customHeight="1" x14ac:dyDescent="0.3">
      <c r="A844" s="91"/>
      <c r="B844" s="24"/>
      <c r="C844" s="24"/>
      <c r="D844" s="24"/>
      <c r="E844" s="24"/>
      <c r="F844" s="24"/>
    </row>
    <row r="845" spans="1:6" ht="12.75" customHeight="1" x14ac:dyDescent="0.3">
      <c r="A845" s="91"/>
      <c r="B845" s="24"/>
      <c r="C845" s="24"/>
      <c r="D845" s="24"/>
      <c r="E845" s="24"/>
      <c r="F845" s="24"/>
    </row>
    <row r="846" spans="1:6" ht="12.75" customHeight="1" x14ac:dyDescent="0.3">
      <c r="A846" s="91"/>
      <c r="B846" s="24"/>
      <c r="C846" s="24"/>
      <c r="D846" s="24"/>
      <c r="E846" s="24"/>
      <c r="F846" s="24"/>
    </row>
    <row r="847" spans="1:6" ht="12.75" customHeight="1" x14ac:dyDescent="0.3">
      <c r="A847" s="91"/>
      <c r="B847" s="24"/>
      <c r="C847" s="24"/>
      <c r="D847" s="24"/>
      <c r="E847" s="24"/>
      <c r="F847" s="24"/>
    </row>
    <row r="848" spans="1:6" ht="12.75" customHeight="1" x14ac:dyDescent="0.3">
      <c r="A848" s="91"/>
      <c r="B848" s="24"/>
      <c r="C848" s="24"/>
      <c r="D848" s="24"/>
      <c r="E848" s="24"/>
      <c r="F848" s="24"/>
    </row>
    <row r="849" spans="1:6" ht="12.75" customHeight="1" x14ac:dyDescent="0.3">
      <c r="A849" s="91"/>
      <c r="B849" s="24"/>
      <c r="C849" s="24"/>
      <c r="D849" s="24"/>
      <c r="E849" s="24"/>
      <c r="F849" s="24"/>
    </row>
    <row r="850" spans="1:6" ht="12.75" customHeight="1" x14ac:dyDescent="0.3">
      <c r="A850" s="91"/>
      <c r="B850" s="24"/>
      <c r="C850" s="24"/>
      <c r="D850" s="24"/>
      <c r="E850" s="24"/>
      <c r="F850" s="24"/>
    </row>
    <row r="851" spans="1:6" ht="12.75" customHeight="1" x14ac:dyDescent="0.3">
      <c r="A851" s="91"/>
      <c r="B851" s="24"/>
      <c r="C851" s="24"/>
      <c r="D851" s="24"/>
      <c r="E851" s="24"/>
      <c r="F851" s="24"/>
    </row>
    <row r="852" spans="1:6" ht="12.75" customHeight="1" x14ac:dyDescent="0.3">
      <c r="A852" s="91"/>
      <c r="B852" s="24"/>
      <c r="C852" s="24"/>
      <c r="D852" s="24"/>
      <c r="E852" s="24"/>
      <c r="F852" s="24"/>
    </row>
    <row r="853" spans="1:6" ht="12.75" customHeight="1" x14ac:dyDescent="0.3">
      <c r="A853" s="91"/>
      <c r="B853" s="24"/>
      <c r="C853" s="24"/>
      <c r="D853" s="24"/>
      <c r="E853" s="24"/>
      <c r="F853" s="24"/>
    </row>
    <row r="854" spans="1:6" ht="12.75" customHeight="1" x14ac:dyDescent="0.3">
      <c r="A854" s="91"/>
      <c r="B854" s="24"/>
      <c r="C854" s="24"/>
      <c r="D854" s="24"/>
      <c r="E854" s="24"/>
      <c r="F854" s="24"/>
    </row>
    <row r="855" spans="1:6" ht="12.75" customHeight="1" x14ac:dyDescent="0.3">
      <c r="A855" s="91"/>
      <c r="B855" s="24"/>
      <c r="C855" s="24"/>
      <c r="D855" s="24"/>
      <c r="E855" s="24"/>
      <c r="F855" s="24"/>
    </row>
    <row r="856" spans="1:6" ht="12.75" customHeight="1" x14ac:dyDescent="0.3">
      <c r="A856" s="91"/>
      <c r="B856" s="24"/>
      <c r="C856" s="24"/>
      <c r="D856" s="24"/>
      <c r="E856" s="24"/>
      <c r="F856" s="24"/>
    </row>
    <row r="857" spans="1:6" ht="12.75" customHeight="1" x14ac:dyDescent="0.3">
      <c r="A857" s="91"/>
      <c r="B857" s="24"/>
      <c r="C857" s="24"/>
      <c r="D857" s="24"/>
      <c r="E857" s="24"/>
      <c r="F857" s="24"/>
    </row>
    <row r="858" spans="1:6" ht="12.75" customHeight="1" x14ac:dyDescent="0.3">
      <c r="A858" s="91"/>
      <c r="B858" s="24"/>
      <c r="C858" s="24"/>
      <c r="D858" s="24"/>
      <c r="E858" s="24"/>
      <c r="F858" s="24"/>
    </row>
    <row r="859" spans="1:6" ht="12.75" customHeight="1" x14ac:dyDescent="0.3">
      <c r="A859" s="91"/>
      <c r="B859" s="24"/>
      <c r="C859" s="24"/>
      <c r="D859" s="24"/>
      <c r="E859" s="24"/>
      <c r="F859" s="24"/>
    </row>
    <row r="860" spans="1:6" ht="12.75" customHeight="1" x14ac:dyDescent="0.3">
      <c r="A860" s="91"/>
      <c r="B860" s="24"/>
      <c r="C860" s="24"/>
      <c r="D860" s="24"/>
      <c r="E860" s="24"/>
      <c r="F860" s="24"/>
    </row>
    <row r="861" spans="1:6" ht="12.75" customHeight="1" x14ac:dyDescent="0.3">
      <c r="A861" s="91"/>
      <c r="B861" s="24"/>
      <c r="C861" s="24"/>
      <c r="D861" s="24"/>
      <c r="E861" s="24"/>
      <c r="F861" s="24"/>
    </row>
    <row r="862" spans="1:6" ht="12.75" customHeight="1" x14ac:dyDescent="0.3">
      <c r="A862" s="91"/>
      <c r="B862" s="24"/>
      <c r="C862" s="24"/>
      <c r="D862" s="24"/>
      <c r="E862" s="24"/>
      <c r="F862" s="24"/>
    </row>
    <row r="863" spans="1:6" ht="12.75" customHeight="1" x14ac:dyDescent="0.3">
      <c r="A863" s="91"/>
      <c r="B863" s="24"/>
      <c r="C863" s="24"/>
      <c r="D863" s="24"/>
      <c r="E863" s="24"/>
      <c r="F863" s="24"/>
    </row>
    <row r="864" spans="1:6" ht="12.75" customHeight="1" x14ac:dyDescent="0.3">
      <c r="A864" s="91"/>
      <c r="B864" s="24"/>
      <c r="C864" s="24"/>
      <c r="D864" s="24"/>
      <c r="E864" s="24"/>
      <c r="F864" s="24"/>
    </row>
    <row r="865" spans="1:6" ht="12.75" customHeight="1" x14ac:dyDescent="0.3">
      <c r="A865" s="91"/>
      <c r="B865" s="24"/>
      <c r="C865" s="24"/>
      <c r="D865" s="24"/>
      <c r="E865" s="24"/>
      <c r="F865" s="24"/>
    </row>
    <row r="866" spans="1:6" ht="12.75" customHeight="1" x14ac:dyDescent="0.3">
      <c r="A866" s="91"/>
      <c r="B866" s="24"/>
      <c r="C866" s="24"/>
      <c r="D866" s="24"/>
      <c r="E866" s="24"/>
      <c r="F866" s="24"/>
    </row>
    <row r="867" spans="1:6" ht="12.75" customHeight="1" x14ac:dyDescent="0.3">
      <c r="A867" s="91"/>
      <c r="B867" s="24"/>
      <c r="C867" s="24"/>
      <c r="D867" s="24"/>
      <c r="E867" s="24"/>
      <c r="F867" s="24"/>
    </row>
    <row r="868" spans="1:6" ht="12.75" customHeight="1" x14ac:dyDescent="0.3">
      <c r="A868" s="91"/>
      <c r="B868" s="24"/>
      <c r="C868" s="24"/>
      <c r="D868" s="24"/>
      <c r="E868" s="24"/>
      <c r="F868" s="24"/>
    </row>
    <row r="869" spans="1:6" ht="12.75" customHeight="1" x14ac:dyDescent="0.3">
      <c r="A869" s="91"/>
      <c r="B869" s="24"/>
      <c r="C869" s="24"/>
      <c r="D869" s="24"/>
      <c r="E869" s="24"/>
      <c r="F869" s="24"/>
    </row>
    <row r="870" spans="1:6" ht="12.75" customHeight="1" x14ac:dyDescent="0.3">
      <c r="A870" s="91"/>
      <c r="B870" s="24"/>
      <c r="C870" s="24"/>
      <c r="D870" s="24"/>
      <c r="E870" s="24"/>
      <c r="F870" s="24"/>
    </row>
    <row r="871" spans="1:6" ht="12.75" customHeight="1" x14ac:dyDescent="0.3">
      <c r="A871" s="91"/>
      <c r="B871" s="24"/>
      <c r="C871" s="24"/>
      <c r="D871" s="24"/>
      <c r="E871" s="24"/>
      <c r="F871" s="24"/>
    </row>
    <row r="872" spans="1:6" ht="12.75" customHeight="1" x14ac:dyDescent="0.3">
      <c r="A872" s="91"/>
      <c r="B872" s="24"/>
      <c r="C872" s="24"/>
      <c r="D872" s="24"/>
      <c r="E872" s="24"/>
      <c r="F872" s="24"/>
    </row>
    <row r="873" spans="1:6" ht="12.75" customHeight="1" x14ac:dyDescent="0.3">
      <c r="A873" s="91"/>
      <c r="B873" s="24"/>
      <c r="C873" s="24"/>
      <c r="D873" s="24"/>
      <c r="E873" s="24"/>
      <c r="F873" s="24"/>
    </row>
    <row r="874" spans="1:6" ht="12.75" customHeight="1" x14ac:dyDescent="0.3">
      <c r="A874" s="91"/>
      <c r="B874" s="24"/>
      <c r="C874" s="24"/>
      <c r="D874" s="24"/>
      <c r="E874" s="24"/>
      <c r="F874" s="24"/>
    </row>
    <row r="875" spans="1:6" ht="12.75" customHeight="1" x14ac:dyDescent="0.3">
      <c r="A875" s="91"/>
      <c r="B875" s="24"/>
      <c r="C875" s="24"/>
      <c r="D875" s="24"/>
      <c r="E875" s="24"/>
      <c r="F875" s="24"/>
    </row>
    <row r="876" spans="1:6" ht="12.75" customHeight="1" x14ac:dyDescent="0.3">
      <c r="A876" s="91"/>
      <c r="B876" s="24"/>
      <c r="C876" s="24"/>
      <c r="D876" s="24"/>
      <c r="E876" s="24"/>
      <c r="F876" s="24"/>
    </row>
    <row r="877" spans="1:6" ht="12.75" customHeight="1" x14ac:dyDescent="0.3">
      <c r="A877" s="91"/>
      <c r="B877" s="24"/>
      <c r="C877" s="24"/>
      <c r="D877" s="24"/>
      <c r="E877" s="24"/>
      <c r="F877" s="24"/>
    </row>
    <row r="878" spans="1:6" ht="12.75" customHeight="1" x14ac:dyDescent="0.3">
      <c r="A878" s="91"/>
      <c r="B878" s="24"/>
      <c r="C878" s="24"/>
      <c r="D878" s="24"/>
      <c r="E878" s="24"/>
      <c r="F878" s="24"/>
    </row>
    <row r="879" spans="1:6" ht="12.75" customHeight="1" x14ac:dyDescent="0.3">
      <c r="A879" s="91"/>
      <c r="B879" s="24"/>
      <c r="C879" s="24"/>
      <c r="D879" s="24"/>
      <c r="E879" s="24"/>
      <c r="F879" s="24"/>
    </row>
    <row r="880" spans="1:6" ht="12.75" customHeight="1" x14ac:dyDescent="0.3">
      <c r="A880" s="91"/>
      <c r="B880" s="24"/>
      <c r="C880" s="24"/>
      <c r="D880" s="24"/>
      <c r="E880" s="24"/>
      <c r="F880" s="24"/>
    </row>
    <row r="881" spans="1:6" ht="12.75" customHeight="1" x14ac:dyDescent="0.3">
      <c r="A881" s="91"/>
      <c r="B881" s="24"/>
      <c r="C881" s="24"/>
      <c r="D881" s="24"/>
      <c r="E881" s="24"/>
      <c r="F881" s="24"/>
    </row>
    <row r="882" spans="1:6" ht="12.75" customHeight="1" x14ac:dyDescent="0.3">
      <c r="A882" s="91"/>
      <c r="B882" s="24"/>
      <c r="C882" s="24"/>
      <c r="D882" s="24"/>
      <c r="E882" s="24"/>
      <c r="F882" s="24"/>
    </row>
    <row r="883" spans="1:6" ht="12.75" customHeight="1" x14ac:dyDescent="0.3">
      <c r="A883" s="91"/>
      <c r="B883" s="24"/>
      <c r="C883" s="24"/>
      <c r="D883" s="24"/>
      <c r="E883" s="24"/>
      <c r="F883" s="24"/>
    </row>
    <row r="884" spans="1:6" ht="12.75" customHeight="1" x14ac:dyDescent="0.3">
      <c r="A884" s="91"/>
      <c r="B884" s="24"/>
      <c r="C884" s="24"/>
      <c r="D884" s="24"/>
      <c r="E884" s="24"/>
      <c r="F884" s="24"/>
    </row>
    <row r="885" spans="1:6" ht="12.75" customHeight="1" x14ac:dyDescent="0.3">
      <c r="A885" s="91"/>
      <c r="B885" s="24"/>
      <c r="C885" s="24"/>
      <c r="D885" s="24"/>
      <c r="E885" s="24"/>
      <c r="F885" s="24"/>
    </row>
    <row r="886" spans="1:6" ht="12.75" customHeight="1" x14ac:dyDescent="0.3">
      <c r="A886" s="91"/>
      <c r="B886" s="24"/>
      <c r="C886" s="24"/>
      <c r="D886" s="24"/>
      <c r="E886" s="24"/>
      <c r="F886" s="24"/>
    </row>
    <row r="887" spans="1:6" ht="12.75" customHeight="1" x14ac:dyDescent="0.3">
      <c r="A887" s="91"/>
      <c r="B887" s="24"/>
      <c r="C887" s="24"/>
      <c r="D887" s="24"/>
      <c r="E887" s="24"/>
      <c r="F887" s="24"/>
    </row>
    <row r="888" spans="1:6" ht="12.75" customHeight="1" x14ac:dyDescent="0.3">
      <c r="A888" s="91"/>
      <c r="B888" s="24"/>
      <c r="C888" s="24"/>
      <c r="D888" s="24"/>
      <c r="E888" s="24"/>
      <c r="F888" s="24"/>
    </row>
    <row r="889" spans="1:6" ht="12.75" customHeight="1" x14ac:dyDescent="0.3">
      <c r="A889" s="91"/>
      <c r="B889" s="24"/>
      <c r="C889" s="24"/>
      <c r="D889" s="24"/>
      <c r="E889" s="24"/>
      <c r="F889" s="24"/>
    </row>
    <row r="890" spans="1:6" ht="12.75" customHeight="1" x14ac:dyDescent="0.3">
      <c r="A890" s="91"/>
      <c r="B890" s="24"/>
      <c r="C890" s="24"/>
      <c r="D890" s="24"/>
      <c r="E890" s="24"/>
      <c r="F890" s="24"/>
    </row>
    <row r="891" spans="1:6" ht="12.75" customHeight="1" x14ac:dyDescent="0.3">
      <c r="A891" s="91"/>
      <c r="B891" s="24"/>
      <c r="C891" s="24"/>
      <c r="D891" s="24"/>
      <c r="E891" s="24"/>
      <c r="F891" s="24"/>
    </row>
    <row r="892" spans="1:6" ht="12.75" customHeight="1" x14ac:dyDescent="0.3">
      <c r="A892" s="91"/>
      <c r="B892" s="24"/>
      <c r="C892" s="24"/>
      <c r="D892" s="24"/>
      <c r="E892" s="24"/>
      <c r="F892" s="24"/>
    </row>
    <row r="893" spans="1:6" ht="12.75" customHeight="1" x14ac:dyDescent="0.3">
      <c r="A893" s="91"/>
      <c r="B893" s="24"/>
      <c r="C893" s="24"/>
      <c r="D893" s="24"/>
      <c r="E893" s="24"/>
      <c r="F893" s="24"/>
    </row>
    <row r="894" spans="1:6" ht="12.75" customHeight="1" x14ac:dyDescent="0.3">
      <c r="A894" s="91"/>
      <c r="B894" s="24"/>
      <c r="C894" s="24"/>
      <c r="D894" s="24"/>
      <c r="E894" s="24"/>
      <c r="F894" s="24"/>
    </row>
    <row r="895" spans="1:6" ht="12.75" customHeight="1" x14ac:dyDescent="0.3">
      <c r="A895" s="91"/>
      <c r="B895" s="24"/>
      <c r="C895" s="24"/>
      <c r="D895" s="24"/>
      <c r="E895" s="24"/>
      <c r="F895" s="24"/>
    </row>
    <row r="896" spans="1:6" ht="12.75" customHeight="1" x14ac:dyDescent="0.3">
      <c r="A896" s="91"/>
      <c r="B896" s="24"/>
      <c r="C896" s="24"/>
      <c r="D896" s="24"/>
      <c r="E896" s="24"/>
      <c r="F896" s="24"/>
    </row>
    <row r="897" spans="1:6" ht="12.75" customHeight="1" x14ac:dyDescent="0.3">
      <c r="A897" s="91"/>
      <c r="B897" s="24"/>
      <c r="C897" s="24"/>
      <c r="D897" s="24"/>
      <c r="E897" s="24"/>
      <c r="F897" s="24"/>
    </row>
    <row r="898" spans="1:6" ht="12.75" customHeight="1" x14ac:dyDescent="0.3">
      <c r="A898" s="91"/>
      <c r="B898" s="24"/>
      <c r="C898" s="24"/>
      <c r="D898" s="24"/>
      <c r="E898" s="24"/>
      <c r="F898" s="24"/>
    </row>
    <row r="899" spans="1:6" ht="12.75" customHeight="1" x14ac:dyDescent="0.3">
      <c r="A899" s="91"/>
      <c r="B899" s="24"/>
      <c r="C899" s="24"/>
      <c r="D899" s="24"/>
      <c r="E899" s="24"/>
      <c r="F899" s="24"/>
    </row>
    <row r="900" spans="1:6" ht="12.75" customHeight="1" x14ac:dyDescent="0.3">
      <c r="A900" s="91"/>
      <c r="B900" s="24"/>
      <c r="C900" s="24"/>
      <c r="D900" s="24"/>
      <c r="E900" s="24"/>
      <c r="F900" s="24"/>
    </row>
    <row r="901" spans="1:6" ht="12.75" customHeight="1" x14ac:dyDescent="0.3">
      <c r="A901" s="91"/>
      <c r="B901" s="24"/>
      <c r="C901" s="24"/>
      <c r="D901" s="24"/>
      <c r="E901" s="24"/>
      <c r="F901" s="24"/>
    </row>
    <row r="902" spans="1:6" ht="12.75" customHeight="1" x14ac:dyDescent="0.3">
      <c r="A902" s="91"/>
      <c r="B902" s="24"/>
      <c r="C902" s="24"/>
      <c r="D902" s="24"/>
      <c r="E902" s="24"/>
      <c r="F902" s="24"/>
    </row>
    <row r="903" spans="1:6" ht="12.75" customHeight="1" x14ac:dyDescent="0.3">
      <c r="A903" s="91"/>
      <c r="B903" s="24"/>
      <c r="C903" s="24"/>
      <c r="D903" s="24"/>
      <c r="E903" s="24"/>
      <c r="F903" s="24"/>
    </row>
    <row r="904" spans="1:6" ht="12.75" customHeight="1" x14ac:dyDescent="0.3">
      <c r="A904" s="91"/>
      <c r="B904" s="24"/>
      <c r="C904" s="24"/>
      <c r="D904" s="24"/>
      <c r="E904" s="24"/>
      <c r="F904" s="24"/>
    </row>
    <row r="905" spans="1:6" ht="12.75" customHeight="1" x14ac:dyDescent="0.3">
      <c r="A905" s="91"/>
      <c r="B905" s="24"/>
      <c r="C905" s="24"/>
      <c r="D905" s="24"/>
      <c r="E905" s="24"/>
      <c r="F905" s="24"/>
    </row>
    <row r="906" spans="1:6" ht="12.75" customHeight="1" x14ac:dyDescent="0.3">
      <c r="A906" s="91"/>
      <c r="B906" s="24"/>
      <c r="C906" s="24"/>
      <c r="D906" s="24"/>
      <c r="E906" s="24"/>
      <c r="F906" s="24"/>
    </row>
    <row r="907" spans="1:6" ht="12.75" customHeight="1" x14ac:dyDescent="0.3">
      <c r="A907" s="91"/>
      <c r="B907" s="24"/>
      <c r="C907" s="24"/>
      <c r="D907" s="24"/>
      <c r="E907" s="24"/>
      <c r="F907" s="24"/>
    </row>
    <row r="908" spans="1:6" ht="12.75" customHeight="1" x14ac:dyDescent="0.3">
      <c r="A908" s="91"/>
      <c r="B908" s="24"/>
      <c r="C908" s="24"/>
      <c r="D908" s="24"/>
      <c r="E908" s="24"/>
      <c r="F908" s="24"/>
    </row>
    <row r="909" spans="1:6" ht="12.75" customHeight="1" x14ac:dyDescent="0.3">
      <c r="A909" s="91"/>
      <c r="B909" s="24"/>
      <c r="C909" s="24"/>
      <c r="D909" s="24"/>
      <c r="E909" s="24"/>
      <c r="F909" s="24"/>
    </row>
    <row r="910" spans="1:6" ht="12.75" customHeight="1" x14ac:dyDescent="0.3">
      <c r="A910" s="91"/>
      <c r="B910" s="24"/>
      <c r="C910" s="24"/>
      <c r="D910" s="24"/>
      <c r="E910" s="24"/>
      <c r="F910" s="24"/>
    </row>
    <row r="911" spans="1:6" ht="12.75" customHeight="1" x14ac:dyDescent="0.3">
      <c r="A911" s="91"/>
      <c r="B911" s="24"/>
      <c r="C911" s="24"/>
      <c r="D911" s="24"/>
      <c r="E911" s="24"/>
      <c r="F911" s="24"/>
    </row>
    <row r="912" spans="1:6" ht="12.75" customHeight="1" x14ac:dyDescent="0.3">
      <c r="A912" s="91"/>
      <c r="B912" s="24"/>
      <c r="C912" s="24"/>
      <c r="D912" s="24"/>
      <c r="E912" s="24"/>
      <c r="F912" s="24"/>
    </row>
    <row r="913" spans="1:6" ht="12.75" customHeight="1" x14ac:dyDescent="0.3">
      <c r="A913" s="91"/>
      <c r="B913" s="24"/>
      <c r="C913" s="24"/>
      <c r="D913" s="24"/>
      <c r="E913" s="24"/>
      <c r="F913" s="24"/>
    </row>
    <row r="914" spans="1:6" ht="12.75" customHeight="1" x14ac:dyDescent="0.3">
      <c r="A914" s="91"/>
      <c r="B914" s="24"/>
      <c r="C914" s="24"/>
      <c r="D914" s="24"/>
      <c r="E914" s="24"/>
      <c r="F914" s="24"/>
    </row>
    <row r="915" spans="1:6" ht="12.75" customHeight="1" x14ac:dyDescent="0.3">
      <c r="A915" s="91"/>
      <c r="B915" s="24"/>
      <c r="C915" s="24"/>
      <c r="D915" s="24"/>
      <c r="E915" s="24"/>
      <c r="F915" s="24"/>
    </row>
    <row r="916" spans="1:6" ht="12.75" customHeight="1" x14ac:dyDescent="0.3">
      <c r="A916" s="91"/>
      <c r="B916" s="24"/>
      <c r="C916" s="24"/>
      <c r="D916" s="24"/>
      <c r="E916" s="24"/>
      <c r="F916" s="24"/>
    </row>
    <row r="917" spans="1:6" ht="12.75" customHeight="1" x14ac:dyDescent="0.3">
      <c r="A917" s="91"/>
      <c r="B917" s="24"/>
      <c r="C917" s="24"/>
      <c r="D917" s="24"/>
      <c r="E917" s="24"/>
      <c r="F917" s="24"/>
    </row>
    <row r="918" spans="1:6" ht="12.75" customHeight="1" x14ac:dyDescent="0.3">
      <c r="A918" s="91"/>
      <c r="B918" s="24"/>
      <c r="C918" s="24"/>
      <c r="D918" s="24"/>
      <c r="E918" s="24"/>
      <c r="F918" s="24"/>
    </row>
    <row r="919" spans="1:6" ht="12.75" customHeight="1" x14ac:dyDescent="0.3">
      <c r="A919" s="91"/>
      <c r="B919" s="24"/>
      <c r="C919" s="24"/>
      <c r="D919" s="24"/>
      <c r="E919" s="24"/>
      <c r="F919" s="24"/>
    </row>
    <row r="920" spans="1:6" ht="12.75" customHeight="1" x14ac:dyDescent="0.3">
      <c r="A920" s="91"/>
      <c r="B920" s="24"/>
      <c r="C920" s="24"/>
      <c r="D920" s="24"/>
      <c r="E920" s="24"/>
      <c r="F920" s="24"/>
    </row>
    <row r="921" spans="1:6" ht="12.75" customHeight="1" x14ac:dyDescent="0.3">
      <c r="A921" s="91"/>
      <c r="B921" s="24"/>
      <c r="C921" s="24"/>
      <c r="D921" s="24"/>
      <c r="E921" s="24"/>
      <c r="F921" s="24"/>
    </row>
    <row r="922" spans="1:6" ht="12.75" customHeight="1" x14ac:dyDescent="0.3">
      <c r="A922" s="91"/>
      <c r="B922" s="24"/>
      <c r="C922" s="24"/>
      <c r="D922" s="24"/>
      <c r="E922" s="24"/>
      <c r="F922" s="24"/>
    </row>
    <row r="923" spans="1:6" ht="12.75" customHeight="1" x14ac:dyDescent="0.3">
      <c r="A923" s="91"/>
      <c r="B923" s="24"/>
      <c r="C923" s="24"/>
      <c r="D923" s="24"/>
      <c r="E923" s="24"/>
      <c r="F923" s="24"/>
    </row>
    <row r="924" spans="1:6" ht="12.75" customHeight="1" x14ac:dyDescent="0.3">
      <c r="A924" s="91"/>
      <c r="B924" s="24"/>
      <c r="C924" s="24"/>
      <c r="D924" s="24"/>
      <c r="E924" s="24"/>
      <c r="F924" s="24"/>
    </row>
    <row r="925" spans="1:6" ht="12.75" customHeight="1" x14ac:dyDescent="0.3">
      <c r="A925" s="91"/>
      <c r="B925" s="24"/>
      <c r="C925" s="24"/>
      <c r="D925" s="24"/>
      <c r="E925" s="24"/>
      <c r="F925" s="24"/>
    </row>
    <row r="926" spans="1:6" ht="12.75" customHeight="1" x14ac:dyDescent="0.3">
      <c r="A926" s="91"/>
      <c r="B926" s="24"/>
      <c r="C926" s="24"/>
      <c r="D926" s="24"/>
      <c r="E926" s="24"/>
      <c r="F926" s="24"/>
    </row>
    <row r="927" spans="1:6" ht="12.75" customHeight="1" x14ac:dyDescent="0.3">
      <c r="A927" s="91"/>
      <c r="B927" s="24"/>
      <c r="C927" s="24"/>
      <c r="D927" s="24"/>
      <c r="E927" s="24"/>
      <c r="F927" s="24"/>
    </row>
    <row r="928" spans="1:6" ht="12.75" customHeight="1" x14ac:dyDescent="0.3">
      <c r="A928" s="91"/>
      <c r="B928" s="24"/>
      <c r="C928" s="24"/>
      <c r="D928" s="24"/>
      <c r="E928" s="24"/>
      <c r="F928" s="24"/>
    </row>
    <row r="929" spans="1:6" ht="12.75" customHeight="1" x14ac:dyDescent="0.3">
      <c r="A929" s="91"/>
      <c r="B929" s="24"/>
      <c r="C929" s="24"/>
      <c r="D929" s="24"/>
      <c r="E929" s="24"/>
      <c r="F929" s="24"/>
    </row>
    <row r="930" spans="1:6" ht="12.75" customHeight="1" x14ac:dyDescent="0.3">
      <c r="A930" s="91"/>
      <c r="B930" s="24"/>
      <c r="C930" s="24"/>
      <c r="D930" s="24"/>
      <c r="E930" s="24"/>
      <c r="F930" s="24"/>
    </row>
    <row r="931" spans="1:6" ht="12.75" customHeight="1" x14ac:dyDescent="0.3">
      <c r="A931" s="91"/>
      <c r="B931" s="24"/>
      <c r="C931" s="24"/>
      <c r="D931" s="24"/>
      <c r="E931" s="24"/>
      <c r="F931" s="24"/>
    </row>
    <row r="932" spans="1:6" ht="12.75" customHeight="1" x14ac:dyDescent="0.3">
      <c r="A932" s="91"/>
      <c r="B932" s="24"/>
      <c r="C932" s="24"/>
      <c r="D932" s="24"/>
      <c r="E932" s="24"/>
      <c r="F932" s="24"/>
    </row>
    <row r="933" spans="1:6" ht="12.75" customHeight="1" x14ac:dyDescent="0.3">
      <c r="A933" s="91"/>
      <c r="B933" s="24"/>
      <c r="C933" s="24"/>
      <c r="D933" s="24"/>
      <c r="E933" s="24"/>
      <c r="F933" s="24"/>
    </row>
    <row r="934" spans="1:6" ht="12.75" customHeight="1" x14ac:dyDescent="0.3">
      <c r="A934" s="91"/>
      <c r="B934" s="24"/>
      <c r="C934" s="24"/>
      <c r="D934" s="24"/>
      <c r="E934" s="24"/>
      <c r="F934" s="24"/>
    </row>
    <row r="935" spans="1:6" ht="12.75" customHeight="1" x14ac:dyDescent="0.3">
      <c r="A935" s="91"/>
      <c r="B935" s="24"/>
      <c r="C935" s="24"/>
      <c r="D935" s="24"/>
      <c r="E935" s="24"/>
      <c r="F935" s="24"/>
    </row>
    <row r="936" spans="1:6" ht="12.75" customHeight="1" x14ac:dyDescent="0.3">
      <c r="A936" s="91"/>
      <c r="B936" s="24"/>
      <c r="C936" s="24"/>
      <c r="D936" s="24"/>
      <c r="E936" s="24"/>
      <c r="F936" s="24"/>
    </row>
    <row r="937" spans="1:6" ht="12.75" customHeight="1" x14ac:dyDescent="0.3">
      <c r="A937" s="91"/>
      <c r="B937" s="24"/>
      <c r="C937" s="24"/>
      <c r="D937" s="24"/>
      <c r="E937" s="24"/>
      <c r="F937" s="24"/>
    </row>
    <row r="938" spans="1:6" ht="12.75" customHeight="1" x14ac:dyDescent="0.3">
      <c r="A938" s="91"/>
      <c r="B938" s="24"/>
      <c r="C938" s="24"/>
      <c r="D938" s="24"/>
      <c r="E938" s="24"/>
      <c r="F938" s="24"/>
    </row>
    <row r="939" spans="1:6" ht="12.75" customHeight="1" x14ac:dyDescent="0.3">
      <c r="A939" s="91"/>
      <c r="B939" s="24"/>
      <c r="C939" s="24"/>
      <c r="D939" s="24"/>
      <c r="E939" s="24"/>
      <c r="F939" s="24"/>
    </row>
    <row r="940" spans="1:6" ht="12.75" customHeight="1" x14ac:dyDescent="0.3">
      <c r="A940" s="91"/>
      <c r="B940" s="24"/>
      <c r="C940" s="24"/>
      <c r="D940" s="24"/>
      <c r="E940" s="24"/>
      <c r="F940" s="24"/>
    </row>
    <row r="941" spans="1:6" ht="12.75" customHeight="1" x14ac:dyDescent="0.3">
      <c r="A941" s="91"/>
      <c r="B941" s="24"/>
      <c r="C941" s="24"/>
      <c r="D941" s="24"/>
      <c r="E941" s="24"/>
      <c r="F941" s="24"/>
    </row>
    <row r="942" spans="1:6" ht="12.75" customHeight="1" x14ac:dyDescent="0.3">
      <c r="A942" s="91"/>
      <c r="B942" s="24"/>
      <c r="C942" s="24"/>
      <c r="D942" s="24"/>
      <c r="E942" s="24"/>
      <c r="F942" s="24"/>
    </row>
    <row r="943" spans="1:6" ht="12.75" customHeight="1" x14ac:dyDescent="0.3">
      <c r="A943" s="91"/>
      <c r="B943" s="24"/>
      <c r="C943" s="24"/>
      <c r="D943" s="24"/>
      <c r="E943" s="24"/>
      <c r="F943" s="24"/>
    </row>
    <row r="944" spans="1:6" ht="12.75" customHeight="1" x14ac:dyDescent="0.3">
      <c r="A944" s="91"/>
      <c r="B944" s="24"/>
      <c r="C944" s="24"/>
      <c r="D944" s="24"/>
      <c r="E944" s="24"/>
      <c r="F944" s="24"/>
    </row>
    <row r="945" spans="1:6" ht="12.75" customHeight="1" x14ac:dyDescent="0.3">
      <c r="A945" s="91"/>
      <c r="B945" s="24"/>
      <c r="C945" s="24"/>
      <c r="D945" s="24"/>
      <c r="E945" s="24"/>
      <c r="F945" s="24"/>
    </row>
    <row r="946" spans="1:6" ht="12.75" customHeight="1" x14ac:dyDescent="0.3">
      <c r="A946" s="91"/>
      <c r="B946" s="24"/>
      <c r="C946" s="24"/>
      <c r="D946" s="24"/>
      <c r="E946" s="24"/>
      <c r="F946" s="24"/>
    </row>
    <row r="947" spans="1:6" ht="12.75" customHeight="1" x14ac:dyDescent="0.3">
      <c r="A947" s="91"/>
      <c r="B947" s="24"/>
      <c r="C947" s="24"/>
      <c r="D947" s="24"/>
      <c r="E947" s="24"/>
      <c r="F947" s="24"/>
    </row>
    <row r="948" spans="1:6" ht="12.75" customHeight="1" x14ac:dyDescent="0.3">
      <c r="A948" s="91"/>
      <c r="B948" s="24"/>
      <c r="C948" s="24"/>
      <c r="D948" s="24"/>
      <c r="E948" s="24"/>
      <c r="F948" s="24"/>
    </row>
    <row r="949" spans="1:6" ht="12.75" customHeight="1" x14ac:dyDescent="0.3">
      <c r="A949" s="91"/>
      <c r="B949" s="24"/>
      <c r="C949" s="24"/>
      <c r="D949" s="24"/>
      <c r="E949" s="24"/>
      <c r="F949" s="24"/>
    </row>
    <row r="950" spans="1:6" ht="12.75" customHeight="1" x14ac:dyDescent="0.3">
      <c r="A950" s="91"/>
      <c r="B950" s="24"/>
      <c r="C950" s="24"/>
      <c r="D950" s="24"/>
      <c r="E950" s="24"/>
      <c r="F950" s="24"/>
    </row>
    <row r="951" spans="1:6" ht="12.75" customHeight="1" x14ac:dyDescent="0.3">
      <c r="A951" s="91"/>
      <c r="B951" s="24"/>
      <c r="C951" s="24"/>
      <c r="D951" s="24"/>
      <c r="E951" s="24"/>
      <c r="F951" s="24"/>
    </row>
    <row r="952" spans="1:6" ht="12.75" customHeight="1" x14ac:dyDescent="0.3">
      <c r="A952" s="91"/>
      <c r="B952" s="24"/>
      <c r="C952" s="24"/>
      <c r="D952" s="24"/>
      <c r="E952" s="24"/>
      <c r="F952" s="24"/>
    </row>
    <row r="953" spans="1:6" ht="12.75" customHeight="1" x14ac:dyDescent="0.3">
      <c r="A953" s="91"/>
      <c r="B953" s="24"/>
      <c r="C953" s="24"/>
      <c r="D953" s="24"/>
      <c r="E953" s="24"/>
      <c r="F953" s="24"/>
    </row>
    <row r="954" spans="1:6" ht="12.75" customHeight="1" x14ac:dyDescent="0.3">
      <c r="A954" s="91"/>
      <c r="B954" s="24"/>
      <c r="C954" s="24"/>
      <c r="D954" s="24"/>
      <c r="E954" s="24"/>
      <c r="F954" s="24"/>
    </row>
    <row r="955" spans="1:6" ht="12.75" customHeight="1" x14ac:dyDescent="0.3">
      <c r="A955" s="91"/>
      <c r="B955" s="24"/>
      <c r="C955" s="24"/>
      <c r="D955" s="24"/>
      <c r="E955" s="24"/>
      <c r="F955" s="24"/>
    </row>
    <row r="956" spans="1:6" ht="12.75" customHeight="1" x14ac:dyDescent="0.3">
      <c r="A956" s="91"/>
      <c r="B956" s="24"/>
      <c r="C956" s="24"/>
      <c r="D956" s="24"/>
      <c r="E956" s="24"/>
      <c r="F956" s="24"/>
    </row>
    <row r="957" spans="1:6" ht="12.75" customHeight="1" x14ac:dyDescent="0.3">
      <c r="A957" s="91"/>
      <c r="B957" s="24"/>
      <c r="C957" s="24"/>
      <c r="D957" s="24"/>
      <c r="E957" s="24"/>
      <c r="F957" s="24"/>
    </row>
    <row r="958" spans="1:6" ht="12.75" customHeight="1" x14ac:dyDescent="0.3">
      <c r="A958" s="91"/>
      <c r="B958" s="24"/>
      <c r="C958" s="24"/>
      <c r="D958" s="24"/>
      <c r="E958" s="24"/>
      <c r="F958" s="24"/>
    </row>
    <row r="959" spans="1:6" ht="12.75" customHeight="1" x14ac:dyDescent="0.3">
      <c r="A959" s="91"/>
      <c r="B959" s="24"/>
      <c r="C959" s="24"/>
      <c r="D959" s="24"/>
      <c r="E959" s="24"/>
      <c r="F959" s="24"/>
    </row>
    <row r="960" spans="1:6" ht="12.75" customHeight="1" x14ac:dyDescent="0.3">
      <c r="A960" s="91"/>
      <c r="B960" s="24"/>
      <c r="C960" s="24"/>
      <c r="D960" s="24"/>
      <c r="E960" s="24"/>
      <c r="F960" s="24"/>
    </row>
    <row r="961" spans="1:6" ht="12.75" customHeight="1" x14ac:dyDescent="0.3">
      <c r="A961" s="91"/>
      <c r="B961" s="24"/>
      <c r="C961" s="24"/>
      <c r="D961" s="24"/>
      <c r="E961" s="24"/>
      <c r="F961" s="24"/>
    </row>
    <row r="962" spans="1:6" ht="12.75" customHeight="1" x14ac:dyDescent="0.3">
      <c r="A962" s="91"/>
      <c r="B962" s="24"/>
      <c r="C962" s="24"/>
      <c r="D962" s="24"/>
      <c r="E962" s="24"/>
      <c r="F962" s="24"/>
    </row>
    <row r="963" spans="1:6" ht="12.75" customHeight="1" x14ac:dyDescent="0.3">
      <c r="A963" s="91"/>
      <c r="B963" s="24"/>
      <c r="C963" s="24"/>
      <c r="D963" s="24"/>
      <c r="E963" s="24"/>
      <c r="F963" s="24"/>
    </row>
    <row r="964" spans="1:6" ht="12.75" customHeight="1" x14ac:dyDescent="0.3">
      <c r="A964" s="91"/>
      <c r="B964" s="24"/>
      <c r="C964" s="24"/>
      <c r="D964" s="24"/>
      <c r="E964" s="24"/>
      <c r="F964" s="24"/>
    </row>
    <row r="965" spans="1:6" ht="12.75" customHeight="1" x14ac:dyDescent="0.3">
      <c r="A965" s="91"/>
      <c r="B965" s="24"/>
      <c r="C965" s="24"/>
      <c r="D965" s="24"/>
      <c r="E965" s="24"/>
      <c r="F965" s="24"/>
    </row>
    <row r="966" spans="1:6" ht="12.75" customHeight="1" x14ac:dyDescent="0.3">
      <c r="A966" s="91"/>
      <c r="B966" s="24"/>
      <c r="C966" s="24"/>
      <c r="D966" s="24"/>
      <c r="E966" s="24"/>
      <c r="F966" s="24"/>
    </row>
    <row r="967" spans="1:6" ht="12.75" customHeight="1" x14ac:dyDescent="0.3">
      <c r="A967" s="91"/>
      <c r="B967" s="24"/>
      <c r="C967" s="24"/>
      <c r="D967" s="24"/>
      <c r="E967" s="24"/>
      <c r="F967" s="24"/>
    </row>
    <row r="968" spans="1:6" ht="12.75" customHeight="1" x14ac:dyDescent="0.3">
      <c r="A968" s="91"/>
      <c r="B968" s="24"/>
      <c r="C968" s="24"/>
      <c r="D968" s="24"/>
      <c r="E968" s="24"/>
      <c r="F968" s="24"/>
    </row>
    <row r="969" spans="1:6" ht="12.75" customHeight="1" x14ac:dyDescent="0.3">
      <c r="A969" s="91"/>
      <c r="B969" s="24"/>
      <c r="C969" s="24"/>
      <c r="D969" s="24"/>
      <c r="E969" s="24"/>
      <c r="F969" s="24"/>
    </row>
    <row r="970" spans="1:6" ht="12.75" customHeight="1" x14ac:dyDescent="0.3">
      <c r="A970" s="91"/>
      <c r="B970" s="24"/>
      <c r="C970" s="24"/>
      <c r="D970" s="24"/>
      <c r="E970" s="24"/>
      <c r="F970" s="24"/>
    </row>
    <row r="971" spans="1:6" ht="12.75" customHeight="1" x14ac:dyDescent="0.3">
      <c r="A971" s="91"/>
      <c r="B971" s="24"/>
      <c r="C971" s="24"/>
      <c r="D971" s="24"/>
      <c r="E971" s="24"/>
      <c r="F971" s="24"/>
    </row>
    <row r="972" spans="1:6" ht="12.75" customHeight="1" x14ac:dyDescent="0.3">
      <c r="A972" s="91"/>
      <c r="B972" s="24"/>
      <c r="C972" s="24"/>
      <c r="D972" s="24"/>
      <c r="E972" s="24"/>
      <c r="F972" s="24"/>
    </row>
    <row r="973" spans="1:6" ht="12.75" customHeight="1" x14ac:dyDescent="0.3">
      <c r="A973" s="91"/>
      <c r="B973" s="24"/>
      <c r="C973" s="24"/>
      <c r="D973" s="24"/>
      <c r="E973" s="24"/>
      <c r="F973" s="24"/>
    </row>
    <row r="974" spans="1:6" ht="12.75" customHeight="1" x14ac:dyDescent="0.3">
      <c r="A974" s="91"/>
      <c r="B974" s="24"/>
      <c r="C974" s="24"/>
      <c r="D974" s="24"/>
      <c r="E974" s="24"/>
      <c r="F974" s="24"/>
    </row>
    <row r="975" spans="1:6" ht="12.75" customHeight="1" x14ac:dyDescent="0.3">
      <c r="A975" s="91"/>
      <c r="B975" s="24"/>
      <c r="C975" s="24"/>
      <c r="D975" s="24"/>
      <c r="E975" s="24"/>
      <c r="F975" s="24"/>
    </row>
    <row r="976" spans="1:6" ht="12.75" customHeight="1" x14ac:dyDescent="0.3">
      <c r="A976" s="91"/>
      <c r="B976" s="24"/>
      <c r="C976" s="24"/>
      <c r="D976" s="24"/>
      <c r="E976" s="24"/>
      <c r="F976" s="24"/>
    </row>
    <row r="977" spans="1:6" ht="12.75" customHeight="1" x14ac:dyDescent="0.3">
      <c r="A977" s="91"/>
      <c r="B977" s="24"/>
      <c r="C977" s="24"/>
      <c r="D977" s="24"/>
      <c r="E977" s="24"/>
      <c r="F977" s="24"/>
    </row>
    <row r="978" spans="1:6" ht="12.75" customHeight="1" x14ac:dyDescent="0.3">
      <c r="A978" s="91"/>
      <c r="B978" s="24"/>
      <c r="C978" s="24"/>
      <c r="D978" s="24"/>
      <c r="E978" s="24"/>
      <c r="F978" s="24"/>
    </row>
    <row r="979" spans="1:6" ht="12.75" customHeight="1" x14ac:dyDescent="0.3">
      <c r="A979" s="91"/>
      <c r="B979" s="24"/>
      <c r="C979" s="24"/>
      <c r="D979" s="24"/>
      <c r="E979" s="24"/>
      <c r="F979" s="24"/>
    </row>
    <row r="980" spans="1:6" ht="12.75" customHeight="1" x14ac:dyDescent="0.3">
      <c r="A980" s="91"/>
      <c r="B980" s="24"/>
      <c r="C980" s="24"/>
      <c r="D980" s="24"/>
      <c r="E980" s="24"/>
      <c r="F980" s="24"/>
    </row>
    <row r="981" spans="1:6" ht="12.75" customHeight="1" x14ac:dyDescent="0.3">
      <c r="A981" s="91"/>
      <c r="B981" s="24"/>
      <c r="C981" s="24"/>
      <c r="D981" s="24"/>
      <c r="E981" s="24"/>
      <c r="F981" s="24"/>
    </row>
    <row r="982" spans="1:6" ht="12.75" customHeight="1" x14ac:dyDescent="0.3">
      <c r="A982" s="91"/>
      <c r="B982" s="24"/>
      <c r="C982" s="24"/>
      <c r="D982" s="24"/>
      <c r="E982" s="24"/>
      <c r="F982" s="24"/>
    </row>
    <row r="983" spans="1:6" ht="12.75" customHeight="1" x14ac:dyDescent="0.3">
      <c r="A983" s="91"/>
      <c r="B983" s="24"/>
      <c r="C983" s="24"/>
      <c r="D983" s="24"/>
      <c r="E983" s="24"/>
      <c r="F983" s="24"/>
    </row>
    <row r="984" spans="1:6" ht="12.75" customHeight="1" x14ac:dyDescent="0.3">
      <c r="A984" s="91"/>
      <c r="B984" s="24"/>
      <c r="C984" s="24"/>
      <c r="D984" s="24"/>
      <c r="E984" s="24"/>
      <c r="F984" s="24"/>
    </row>
    <row r="985" spans="1:6" ht="12.75" customHeight="1" x14ac:dyDescent="0.3">
      <c r="A985" s="91"/>
      <c r="B985" s="24"/>
      <c r="C985" s="24"/>
      <c r="D985" s="24"/>
      <c r="E985" s="24"/>
      <c r="F985" s="24"/>
    </row>
    <row r="986" spans="1:6" ht="12.75" customHeight="1" x14ac:dyDescent="0.3">
      <c r="A986" s="91"/>
      <c r="B986" s="24"/>
      <c r="C986" s="24"/>
      <c r="D986" s="24"/>
      <c r="E986" s="24"/>
      <c r="F986" s="24"/>
    </row>
    <row r="987" spans="1:6" ht="12.75" customHeight="1" x14ac:dyDescent="0.3">
      <c r="A987" s="91"/>
      <c r="B987" s="24"/>
      <c r="C987" s="24"/>
      <c r="D987" s="24"/>
      <c r="E987" s="24"/>
      <c r="F987" s="24"/>
    </row>
    <row r="988" spans="1:6" ht="12.75" customHeight="1" x14ac:dyDescent="0.3">
      <c r="A988" s="91"/>
      <c r="B988" s="24"/>
      <c r="C988" s="24"/>
      <c r="D988" s="24"/>
      <c r="E988" s="24"/>
      <c r="F988" s="24"/>
    </row>
    <row r="989" spans="1:6" ht="12.75" customHeight="1" x14ac:dyDescent="0.3">
      <c r="A989" s="91"/>
      <c r="B989" s="24"/>
      <c r="C989" s="24"/>
      <c r="D989" s="24"/>
      <c r="E989" s="24"/>
      <c r="F989" s="24"/>
    </row>
    <row r="990" spans="1:6" ht="12.75" customHeight="1" x14ac:dyDescent="0.3">
      <c r="A990" s="91"/>
      <c r="B990" s="24"/>
      <c r="C990" s="24"/>
      <c r="D990" s="24"/>
      <c r="E990" s="24"/>
      <c r="F990" s="24"/>
    </row>
    <row r="991" spans="1:6" ht="12.75" customHeight="1" x14ac:dyDescent="0.3">
      <c r="A991" s="91"/>
      <c r="B991" s="24"/>
      <c r="C991" s="24"/>
      <c r="D991" s="24"/>
      <c r="E991" s="24"/>
      <c r="F991" s="24"/>
    </row>
    <row r="992" spans="1:6" ht="12.75" customHeight="1" x14ac:dyDescent="0.3">
      <c r="A992" s="91"/>
      <c r="B992" s="24"/>
      <c r="C992" s="24"/>
      <c r="D992" s="24"/>
      <c r="E992" s="24"/>
      <c r="F992" s="24"/>
    </row>
    <row r="993" spans="1:6" ht="12.75" customHeight="1" x14ac:dyDescent="0.3">
      <c r="A993" s="91"/>
      <c r="B993" s="24"/>
      <c r="C993" s="24"/>
      <c r="D993" s="24"/>
      <c r="E993" s="24"/>
      <c r="F993" s="24"/>
    </row>
    <row r="994" spans="1:6" ht="12.75" customHeight="1" x14ac:dyDescent="0.3">
      <c r="A994" s="91"/>
      <c r="B994" s="24"/>
      <c r="C994" s="24"/>
      <c r="D994" s="24"/>
      <c r="E994" s="24"/>
      <c r="F994" s="24"/>
    </row>
    <row r="995" spans="1:6" ht="12.75" customHeight="1" x14ac:dyDescent="0.3">
      <c r="A995" s="91"/>
      <c r="B995" s="24"/>
      <c r="C995" s="24"/>
      <c r="D995" s="24"/>
      <c r="E995" s="24"/>
      <c r="F995" s="24"/>
    </row>
    <row r="996" spans="1:6" ht="12.75" customHeight="1" x14ac:dyDescent="0.3">
      <c r="A996" s="91"/>
      <c r="B996" s="24"/>
      <c r="C996" s="24"/>
      <c r="D996" s="24"/>
      <c r="E996" s="24"/>
      <c r="F996" s="24"/>
    </row>
    <row r="997" spans="1:6" ht="12.75" customHeight="1" x14ac:dyDescent="0.3">
      <c r="A997" s="91"/>
      <c r="B997" s="24"/>
      <c r="C997" s="24"/>
      <c r="D997" s="24"/>
      <c r="E997" s="24"/>
      <c r="F997" s="24"/>
    </row>
    <row r="998" spans="1:6" ht="12.75" customHeight="1" x14ac:dyDescent="0.3">
      <c r="A998" s="91"/>
      <c r="B998" s="24"/>
      <c r="C998" s="24"/>
      <c r="D998" s="24"/>
      <c r="E998" s="24"/>
      <c r="F998" s="24"/>
    </row>
    <row r="999" spans="1:6" ht="12.75" customHeight="1" x14ac:dyDescent="0.3">
      <c r="A999" s="91"/>
      <c r="B999" s="24"/>
      <c r="C999" s="24"/>
      <c r="D999" s="24"/>
      <c r="E999" s="24"/>
      <c r="F999" s="24"/>
    </row>
    <row r="1000" spans="1:6" ht="12.75" customHeight="1" x14ac:dyDescent="0.3">
      <c r="A1000" s="91"/>
      <c r="B1000" s="24"/>
      <c r="C1000" s="24"/>
      <c r="D1000" s="24"/>
      <c r="E1000" s="24"/>
      <c r="F1000" s="24"/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107D7768CDC46883D83FF78EFCF17" ma:contentTypeVersion="15" ma:contentTypeDescription="Create a new document." ma:contentTypeScope="" ma:versionID="b04c5a49bd41b3a0a7dd7ec977c65ac8">
  <xsd:schema xmlns:xsd="http://www.w3.org/2001/XMLSchema" xmlns:xs="http://www.w3.org/2001/XMLSchema" xmlns:p="http://schemas.microsoft.com/office/2006/metadata/properties" xmlns:ns2="6e29df6f-bab3-4c82-b51f-5bff98b4e9d6" xmlns:ns3="22d5955b-9256-4c7a-af66-76479dd62470" targetNamespace="http://schemas.microsoft.com/office/2006/metadata/properties" ma:root="true" ma:fieldsID="baa20c2a8d80b7c760bad920716b7f63" ns2:_="" ns3:_="">
    <xsd:import namespace="6e29df6f-bab3-4c82-b51f-5bff98b4e9d6"/>
    <xsd:import namespace="22d5955b-9256-4c7a-af66-76479dd624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955b-9256-4c7a-af66-76479dd62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e29df6f-bab3-4c82-b51f-5bff98b4e9d6">MX7PHCCC33MT-1985059344-16466</_dlc_DocId>
    <lcf76f155ced4ddcb4097134ff3c332f xmlns="22d5955b-9256-4c7a-af66-76479dd62470">
      <Terms xmlns="http://schemas.microsoft.com/office/infopath/2007/PartnerControls"/>
    </lcf76f155ced4ddcb4097134ff3c332f>
    <TaxCatchAll xmlns="6e29df6f-bab3-4c82-b51f-5bff98b4e9d6" xsi:nil="true"/>
    <_dlc_DocIdPersistId xmlns="6e29df6f-bab3-4c82-b51f-5bff98b4e9d6">false</_dlc_DocIdPersistId>
    <_dlc_DocIdUrl xmlns="6e29df6f-bab3-4c82-b51f-5bff98b4e9d6">
      <Url>https://hnscff.sharepoint.com/licenciranje/_layouts/15/DocIdRedir.aspx?ID=MX7PHCCC33MT-1985059344-16466</Url>
      <Description>MX7PHCCC33MT-1985059344-16466</Description>
    </_dlc_DocIdUrl>
  </documentManagement>
</p:properties>
</file>

<file path=customXml/itemProps1.xml><?xml version="1.0" encoding="utf-8"?>
<ds:datastoreItem xmlns:ds="http://schemas.openxmlformats.org/officeDocument/2006/customXml" ds:itemID="{F9465EF4-2194-4912-BC6D-BAA7380E5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22d5955b-9256-4c7a-af66-76479dd6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880D7-99F4-4B95-AB58-D1AC71A3E8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E5E990-74E4-44FF-B792-44AEEC7510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09FFB7-4558-492D-988B-97D7C8AAECC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22d5955b-9256-4c7a-af66-76479dd62470"/>
    <ds:schemaRef ds:uri="http://schemas.openxmlformats.org/package/2006/metadata/core-properties"/>
    <ds:schemaRef ds:uri="6e29df6f-bab3-4c82-b51f-5bff98b4e9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UPUTE</vt:lpstr>
      <vt:lpstr>Informacije o klubu</vt:lpstr>
      <vt:lpstr>Plan. bilanca</vt:lpstr>
      <vt:lpstr>Plan. račun dobiti i gubitka</vt:lpstr>
      <vt:lpstr>Plan.izvještaj o nov.tijeku</vt:lpstr>
      <vt:lpstr>Sheet1</vt:lpstr>
      <vt:lpstr>Sheet3</vt:lpstr>
      <vt:lpstr>'Plan. bilanca'!igrači</vt:lpstr>
      <vt:lpstr>UPUTE!igrači</vt:lpstr>
      <vt:lpstr>igrači</vt:lpstr>
      <vt:lpstr>'Plan. bilanca'!Mišljenje_revizora</vt:lpstr>
      <vt:lpstr>UPUTE!Mišljenje_revizora</vt:lpstr>
      <vt:lpstr>Mišljenje_revizora</vt:lpstr>
      <vt:lpstr>'Plan. bilanca'!Pr.oblik</vt:lpstr>
      <vt:lpstr>UPUTE!Pr.oblik</vt:lpstr>
      <vt:lpstr>Pr.oblik</vt:lpstr>
      <vt:lpstr>stadion</vt:lpstr>
      <vt:lpstr>Stadion_</vt:lpstr>
      <vt:lpstr>'Plan. bilanca'!Stadion_1</vt:lpstr>
      <vt:lpstr>UPUTE!Stadion_1</vt:lpstr>
      <vt:lpstr>Stadion_1</vt:lpstr>
      <vt:lpstr>'Plan. bilanca'!Stadion_2</vt:lpstr>
      <vt:lpstr>UPUTE!Stadion_2</vt:lpstr>
      <vt:lpstr>Stadion_2</vt:lpstr>
      <vt:lpstr>'Plan. bilanca'!Temelj_fin.izvještaji</vt:lpstr>
      <vt:lpstr>UPUTE!Temelj_fin.izvještaji</vt:lpstr>
      <vt:lpstr>Temelj_fin.izvještaji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Ivančica Sudac</cp:lastModifiedBy>
  <cp:revision/>
  <dcterms:created xsi:type="dcterms:W3CDTF">1996-10-14T23:33:28Z</dcterms:created>
  <dcterms:modified xsi:type="dcterms:W3CDTF">2024-02-09T13:58:43Z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MX7PHCCC33MT-122860432-13533</vt:lpwstr>
  </property>
  <property fmtid="{D5CDD505-2E9C-101B-9397-08002B2CF9AE}" pid="3" name="_dlc_DocIdItemGuid">
    <vt:lpwstr>7372bff7-106f-41dd-93e7-cd7dedf47fe2</vt:lpwstr>
  </property>
  <property fmtid="{D5CDD505-2E9C-101B-9397-08002B2CF9AE}" pid="4" name="_dlc_DocIdUrl">
    <vt:lpwstr>https://hnscff.sharepoint.com/licenciranje/_layouts/15/DocIdRedir.aspx?ID=MX7PHCCC33MT-122860432-13533, MX7PHCCC33MT-122860432-13533</vt:lpwstr>
  </property>
  <property fmtid="{D5CDD505-2E9C-101B-9397-08002B2CF9AE}" pid="5" name="display_urn:schemas-microsoft-com:office:office#Editor">
    <vt:lpwstr>Maja Nikolic</vt:lpwstr>
  </property>
  <property fmtid="{D5CDD505-2E9C-101B-9397-08002B2CF9AE}" pid="6" name="xd_Signature">
    <vt:lpwstr/>
  </property>
  <property fmtid="{D5CDD505-2E9C-101B-9397-08002B2CF9AE}" pid="7" name="Order">
    <vt:lpwstr>2300.00000000000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Maja Nikolic</vt:lpwstr>
  </property>
  <property fmtid="{D5CDD505-2E9C-101B-9397-08002B2CF9AE}" pid="13" name="ContentTypeId">
    <vt:lpwstr>0x0101003AB107D7768CDC46883D83FF78EFCF17</vt:lpwstr>
  </property>
  <property fmtid="{D5CDD505-2E9C-101B-9397-08002B2CF9AE}" pid="14" name="MediaServiceImageTags">
    <vt:lpwstr/>
  </property>
</Properties>
</file>